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5.xml" ContentType="application/vnd.openxmlformats-officedocument.drawing+xml"/>
  <Override PartName="/xl/comments3.xml" ContentType="application/vnd.openxmlformats-officedocument.spreadsheetml.comments+xml"/>
  <Override PartName="/xl/threadedComments/threadedComment2.xml" ContentType="application/vnd.ms-excel.threadedcomments+xml"/>
  <Override PartName="/xl/drawings/drawing6.xml" ContentType="application/vnd.openxmlformats-officedocument.drawing+xml"/>
  <Override PartName="/xl/comments4.xml" ContentType="application/vnd.openxmlformats-officedocument.spreadsheetml.comments+xml"/>
  <Override PartName="/xl/threadedComments/threadedComment3.xml" ContentType="application/vnd.ms-excel.threadedcomments+xml"/>
  <Override PartName="/xl/drawings/drawing7.xml" ContentType="application/vnd.openxmlformats-officedocument.drawing+xml"/>
  <Override PartName="/xl/comments5.xml" ContentType="application/vnd.openxmlformats-officedocument.spreadsheetml.comments+xml"/>
  <Override PartName="/xl/threadedComments/threadedComment4.xml" ContentType="application/vnd.ms-excel.threadedcomments+xml"/>
  <Override PartName="/xl/drawings/drawing8.xml" ContentType="application/vnd.openxmlformats-officedocument.drawing+xml"/>
  <Override PartName="/xl/comments6.xml" ContentType="application/vnd.openxmlformats-officedocument.spreadsheetml.comments+xml"/>
  <Override PartName="/xl/threadedComments/threadedComment5.xml" ContentType="application/vnd.ms-excel.threadedcomments+xml"/>
  <Override PartName="/xl/drawings/drawing9.xml" ContentType="application/vnd.openxmlformats-officedocument.drawing+xml"/>
  <Override PartName="/xl/comments7.xml" ContentType="application/vnd.openxmlformats-officedocument.spreadsheetml.comments+xml"/>
  <Override PartName="/xl/threadedComments/threadedComment6.xml" ContentType="application/vnd.ms-excel.threadedcomments+xml"/>
  <Override PartName="/xl/drawings/drawing10.xml" ContentType="application/vnd.openxmlformats-officedocument.drawing+xml"/>
  <Override PartName="/xl/comments8.xml" ContentType="application/vnd.openxmlformats-officedocument.spreadsheetml.comments+xml"/>
  <Override PartName="/xl/threadedComments/threadedComment7.xml" ContentType="application/vnd.ms-excel.threadedcomments+xml"/>
  <Override PartName="/xl/drawings/drawing11.xml" ContentType="application/vnd.openxmlformats-officedocument.drawing+xml"/>
  <Override PartName="/xl/comments9.xml" ContentType="application/vnd.openxmlformats-officedocument.spreadsheetml.comments+xml"/>
  <Override PartName="/xl/threadedComments/threadedComment8.xml" ContentType="application/vnd.ms-excel.threadedcomments+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threadedComments/threadedComment9.xml" ContentType="application/vnd.ms-excel.threadedcomments+xml"/>
  <Override PartName="/xl/drawings/drawing13.xml" ContentType="application/vnd.openxmlformats-officedocument.drawing+xml"/>
  <Override PartName="/xl/comments12.xml" ContentType="application/vnd.openxmlformats-officedocument.spreadsheetml.comments+xml"/>
  <Override PartName="/xl/threadedComments/threadedComment10.xml" ContentType="application/vnd.ms-excel.threadedcomments+xml"/>
  <Override PartName="/xl/drawings/drawing14.xml" ContentType="application/vnd.openxmlformats-officedocument.drawing+xml"/>
  <Override PartName="/xl/comments13.xml" ContentType="application/vnd.openxmlformats-officedocument.spreadsheetml.comments+xml"/>
  <Override PartName="/xl/threadedComments/threadedComment11.xml" ContentType="application/vnd.ms-excel.threadedcomments+xml"/>
  <Override PartName="/xl/drawings/drawing15.xml" ContentType="application/vnd.openxmlformats-officedocument.drawing+xml"/>
  <Override PartName="/xl/comments14.xml" ContentType="application/vnd.openxmlformats-officedocument.spreadsheetml.comments+xml"/>
  <Override PartName="/xl/threadedComments/threadedComment12.xml" ContentType="application/vnd.ms-excel.threadedcomments+xml"/>
  <Override PartName="/xl/drawings/drawing16.xml" ContentType="application/vnd.openxmlformats-officedocument.drawing+xml"/>
  <Override PartName="/xl/comments15.xml" ContentType="application/vnd.openxmlformats-officedocument.spreadsheetml.comments+xml"/>
  <Override PartName="/xl/threadedComments/threadedComment13.xml" ContentType="application/vnd.ms-excel.threadedcomments+xml"/>
  <Override PartName="/xl/drawings/drawing17.xml" ContentType="application/vnd.openxmlformats-officedocument.drawing+xml"/>
  <Override PartName="/xl/comments16.xml" ContentType="application/vnd.openxmlformats-officedocument.spreadsheetml.comments+xml"/>
  <Override PartName="/xl/threadedComments/threadedComment14.xml" ContentType="application/vnd.ms-excel.threadedcomments+xml"/>
  <Override PartName="/xl/drawings/drawing18.xml" ContentType="application/vnd.openxmlformats-officedocument.drawing+xml"/>
  <Override PartName="/xl/comments17.xml" ContentType="application/vnd.openxmlformats-officedocument.spreadsheetml.comments+xml"/>
  <Override PartName="/xl/threadedComments/threadedComment15.xml" ContentType="application/vnd.ms-excel.threadedcomments+xml"/>
  <Override PartName="/xl/drawings/drawing19.xml" ContentType="application/vnd.openxmlformats-officedocument.drawing+xml"/>
  <Override PartName="/xl/comments18.xml" ContentType="application/vnd.openxmlformats-officedocument.spreadsheetml.comments+xml"/>
  <Override PartName="/xl/threadedComments/threadedComment16.xml" ContentType="application/vnd.ms-excel.threadedcomments+xml"/>
  <Override PartName="/xl/drawings/drawing20.xml" ContentType="application/vnd.openxmlformats-officedocument.drawing+xml"/>
  <Override PartName="/xl/comments19.xml" ContentType="application/vnd.openxmlformats-officedocument.spreadsheetml.comments+xml"/>
  <Override PartName="/xl/threadedComments/threadedComment17.xml" ContentType="application/vnd.ms-excel.threadedcomments+xml"/>
  <Override PartName="/xl/drawings/drawing21.xml" ContentType="application/vnd.openxmlformats-officedocument.drawing+xml"/>
  <Override PartName="/xl/comments20.xml" ContentType="application/vnd.openxmlformats-officedocument.spreadsheetml.comments+xml"/>
  <Override PartName="/xl/threadedComments/threadedComment18.xml" ContentType="application/vnd.ms-excel.threadedcomments+xml"/>
  <Override PartName="/xl/drawings/drawing22.xml" ContentType="application/vnd.openxmlformats-officedocument.drawing+xml"/>
  <Override PartName="/xl/comments21.xml" ContentType="application/vnd.openxmlformats-officedocument.spreadsheetml.comments+xml"/>
  <Override PartName="/xl/threadedComments/threadedComment19.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C:\Users\luz.palacios\Documents\UAESP\DOCUMENTACION\DIRECCIONAMIENTO ESTRATÉGICO\"/>
    </mc:Choice>
  </mc:AlternateContent>
  <xr:revisionPtr revIDLastSave="0" documentId="13_ncr:1_{528D2D4C-D618-40D6-8529-A25C58A704B4}" xr6:coauthVersionLast="47" xr6:coauthVersionMax="47" xr10:uidLastSave="{00000000-0000-0000-0000-000000000000}"/>
  <bookViews>
    <workbookView xWindow="-120" yWindow="-120" windowWidth="21840" windowHeight="13140" tabRatio="724" xr2:uid="{438C2D0F-2F1C-4E71-89CF-42C4C1ACD441}"/>
  </bookViews>
  <sheets>
    <sheet name="PORTADA PAI" sheetId="38" r:id="rId1"/>
    <sheet name="Planes Consolidados" sheetId="3" r:id="rId2"/>
    <sheet name="Listas" sheetId="36" state="hidden" r:id="rId3"/>
    <sheet name="Grafica cumplimiento" sheetId="44" r:id="rId4"/>
    <sheet name="PINAR" sheetId="47" r:id="rId5"/>
    <sheet name="PAA" sheetId="42" r:id="rId6"/>
    <sheet name="PAVPR" sheetId="48" r:id="rId7"/>
    <sheet name="PETH" sheetId="49" r:id="rId8"/>
    <sheet name="PIC" sheetId="65" r:id="rId9"/>
    <sheet name="CLIMA" sheetId="66" r:id="rId10"/>
    <sheet name="PBSI" sheetId="67" r:id="rId11"/>
    <sheet name="SGSST" sheetId="68" r:id="rId12"/>
    <sheet name="PTEP" sheetId="45" r:id="rId13"/>
    <sheet name="PETI" sheetId="53" r:id="rId14"/>
    <sheet name="PTRSP" sheetId="54" r:id="rId15"/>
    <sheet name="PSPI" sheetId="55" r:id="rId16"/>
    <sheet name="PIGA" sheetId="56" r:id="rId17"/>
    <sheet name="PIMS" sheetId="57" r:id="rId18"/>
    <sheet name="PAPC" sheetId="58" r:id="rId19"/>
    <sheet name="P INTG" sheetId="59" r:id="rId20"/>
    <sheet name="P COM" sheetId="60" r:id="rId21"/>
    <sheet name="SIGD" sheetId="61" r:id="rId22"/>
    <sheet name="PA AUD" sheetId="62" r:id="rId23"/>
    <sheet name="PMSA" sheetId="64" r:id="rId24"/>
  </sheets>
  <externalReferences>
    <externalReference r:id="rId25"/>
    <externalReference r:id="rId26"/>
    <externalReference r:id="rId27"/>
  </externalReferences>
  <definedNames>
    <definedName name="_xlnm._FilterDatabase" localSheetId="5" hidden="1">PAA!#REF!</definedName>
    <definedName name="_xlnm._FilterDatabase" localSheetId="1" hidden="1">'Planes Consolidados'!$A$4:$WUX$24</definedName>
    <definedName name="_xlnm._FilterDatabase" localSheetId="12" hidden="1">PTEP!$A$3:$XEY$78</definedName>
    <definedName name="_xlnm.Print_Area" localSheetId="9">CLIMA!$B$1:$DN$14</definedName>
    <definedName name="_xlnm.Print_Area" localSheetId="20">'P COM'!$B$1:$DM$14</definedName>
    <definedName name="_xlnm.Print_Area" localSheetId="19">'P INTG'!$B$1:$DM$14</definedName>
    <definedName name="_xlnm.Print_Area" localSheetId="22">'PA AUD'!$B$1:$DM$14</definedName>
    <definedName name="_xlnm.Print_Area" localSheetId="18">PAPC!$B$1:$DM$14</definedName>
    <definedName name="_xlnm.Print_Area" localSheetId="6">PAVPR!$B$1:$DM$14</definedName>
    <definedName name="_xlnm.Print_Area" localSheetId="10">PBSI!$B$1:$DN$14</definedName>
    <definedName name="_xlnm.Print_Area" localSheetId="7">PETH!$B$1:$DN$14</definedName>
    <definedName name="_xlnm.Print_Area" localSheetId="13">PETI!$B$1:$DM$14</definedName>
    <definedName name="_xlnm.Print_Area" localSheetId="8">PIC!$B$1:$DN$14</definedName>
    <definedName name="_xlnm.Print_Area" localSheetId="16">PIGA!$B$1:$DM$14</definedName>
    <definedName name="_xlnm.Print_Area" localSheetId="17">PIMS!$B$1:$DM$14</definedName>
    <definedName name="_xlnm.Print_Area" localSheetId="4">PINAR!$B$1:$DM$14</definedName>
    <definedName name="_xlnm.Print_Area" localSheetId="1">'Planes Consolidados'!$A$1:$AC$28</definedName>
    <definedName name="_xlnm.Print_Area" localSheetId="23">PMSA!$B$1:$DM$14</definedName>
    <definedName name="_xlnm.Print_Area" localSheetId="15">PSPI!$B$1:$DM$14</definedName>
    <definedName name="_xlnm.Print_Area" localSheetId="14">PTRSP!$B$1:$DM$14</definedName>
    <definedName name="_xlnm.Print_Area" localSheetId="11">SGSST!$B$1:$DN$14</definedName>
    <definedName name="_xlnm.Print_Area" localSheetId="21">SIGD!$B$1:$DM$14</definedName>
    <definedName name="condicion">[1]Hoja3!$N$40:$N$45</definedName>
    <definedName name="edad">[1]Hoja3!$I$40:$I$45</definedName>
    <definedName name="etnias">[1]Hoja3!$L$40:$L$43</definedName>
    <definedName name="FUENTE_DE_FINANCIACION">Listas!$I$2:$I$6</definedName>
    <definedName name="genero">[1]Hoja3!$M$40:$M$41</definedName>
    <definedName name="INDICADOR">[2]Hoja3!$G$5:$G$10</definedName>
    <definedName name="localidad">[1]Hoja3!$E$5:$E$24</definedName>
    <definedName name="META_DEL_PLAN_ESTRATEGICO_ASOCIADA_AL_OBJETIVO_ESTRATEGICO">Listas!$H$2:$H$7</definedName>
    <definedName name="META_PLAN_DE_DESARROLLO">Listas!$D$2:$D$14</definedName>
    <definedName name="META_SECTOR_DEL_PLAN_DE_DESARROLLO_DISTRITAL">Listas!$D$2:$D$14</definedName>
    <definedName name="METAS_PROYECTO_DE_INVERSIÓN">Listas!$F$2:$F$23</definedName>
    <definedName name="objetivos">[2]Hoja3!$I$32:$I$35</definedName>
    <definedName name="OBJETIVOS_ESTRATEGICOS">Listas!$G$2:$G$8</definedName>
    <definedName name="PROCESOS">Listas!$A$2:$A$17</definedName>
    <definedName name="PROGRAMA">Listas!$C$2:$C$7</definedName>
    <definedName name="PROPOSITOS">Listas!$B$2:$B$6</definedName>
    <definedName name="PROYECTO_DE_INVERSIÓN">Listas!$E$2:$E$7</definedName>
    <definedName name="responsable">[1]Hoja3!$M$5:$M$18</definedName>
    <definedName name="SUBSECRETARIA">[2]Hoja3!$O$5:$O$10</definedName>
    <definedName name="tactividad">[1]Hoja3!$C$5:$C$6</definedName>
    <definedName name="_xlnm.Print_Titles" localSheetId="1">'Planes Consolidados'!$4:$4</definedName>
    <definedName name="tmeta">[1]Hoja3!$A$5:$A$7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5" i="44" l="1"/>
  <c r="AL6" i="44"/>
  <c r="AL7" i="44"/>
  <c r="AL8" i="44"/>
  <c r="AL9" i="44"/>
  <c r="AL11" i="44"/>
  <c r="AL12" i="44"/>
  <c r="AL13" i="44"/>
  <c r="AL14" i="44"/>
  <c r="AL15" i="44"/>
  <c r="AL16" i="44"/>
  <c r="AL17" i="44"/>
  <c r="AL18" i="44"/>
  <c r="AL19" i="44"/>
  <c r="AL20" i="44"/>
  <c r="AL21" i="44"/>
  <c r="AL22" i="44"/>
  <c r="AL4" i="44"/>
  <c r="AL3" i="44"/>
  <c r="AB23" i="3"/>
  <c r="AB24" i="3"/>
  <c r="AB22" i="3"/>
  <c r="AB20" i="3"/>
  <c r="AB19" i="3"/>
  <c r="AB18" i="3"/>
  <c r="AB17" i="3"/>
  <c r="AB15" i="3"/>
  <c r="AB16" i="3"/>
  <c r="AB13" i="3"/>
  <c r="AB14" i="3"/>
  <c r="BM79" i="45"/>
  <c r="BN79" i="45" s="1"/>
  <c r="BS79" i="45" s="1"/>
  <c r="AB12" i="3" s="1"/>
  <c r="AL10" i="44" s="1"/>
  <c r="BK79" i="45"/>
  <c r="BL79" i="45" s="1"/>
  <c r="BH79" i="45"/>
  <c r="BI79" i="45" s="1"/>
  <c r="BF79" i="45"/>
  <c r="BG79" i="45" s="1"/>
  <c r="BC79" i="45"/>
  <c r="BD79" i="45" s="1"/>
  <c r="BA79" i="45"/>
  <c r="BB79" i="45" s="1"/>
  <c r="AX79" i="45"/>
  <c r="AY79" i="45" s="1"/>
  <c r="AV79" i="45"/>
  <c r="AW79" i="45" s="1"/>
  <c r="AS79" i="45"/>
  <c r="AT79" i="45" s="1"/>
  <c r="AQ79" i="45"/>
  <c r="AR79" i="45" s="1"/>
  <c r="AN79" i="45"/>
  <c r="AO79" i="45" s="1"/>
  <c r="AL79" i="45"/>
  <c r="AM79" i="45" s="1"/>
  <c r="AI79" i="45"/>
  <c r="AJ79" i="45" s="1"/>
  <c r="AG79" i="45"/>
  <c r="AH79" i="45" s="1"/>
  <c r="AD79" i="45"/>
  <c r="AE79" i="45" s="1"/>
  <c r="AB79" i="45"/>
  <c r="AC79" i="45" s="1"/>
  <c r="Y79" i="45"/>
  <c r="Z79" i="45" s="1"/>
  <c r="W79" i="45"/>
  <c r="X79" i="45" s="1"/>
  <c r="T79" i="45"/>
  <c r="U79" i="45" s="1"/>
  <c r="R79" i="45"/>
  <c r="S79" i="45" s="1"/>
  <c r="O79" i="45"/>
  <c r="P79" i="45" s="1"/>
  <c r="M79" i="45"/>
  <c r="N79" i="45" s="1"/>
  <c r="I79" i="45"/>
  <c r="H79" i="45"/>
  <c r="J79" i="45"/>
  <c r="K79" i="45" s="1"/>
  <c r="AB10" i="3"/>
  <c r="AB11" i="3"/>
  <c r="CX14" i="68"/>
  <c r="CT14" i="68"/>
  <c r="CU14" i="68" s="1"/>
  <c r="CY14" i="68" s="1"/>
  <c r="CN14" i="68"/>
  <c r="CO14" i="68" s="1"/>
  <c r="CH14" i="68"/>
  <c r="CI14" i="68" s="1"/>
  <c r="CB14" i="68"/>
  <c r="CC14" i="68" s="1"/>
  <c r="BV14" i="68"/>
  <c r="BW14" i="68" s="1"/>
  <c r="BP14" i="68"/>
  <c r="BQ14" i="68" s="1"/>
  <c r="BJ14" i="68"/>
  <c r="BK14" i="68" s="1"/>
  <c r="BD14" i="68"/>
  <c r="BE14" i="68" s="1"/>
  <c r="AX14" i="68"/>
  <c r="AY14" i="68" s="1"/>
  <c r="AR14" i="68"/>
  <c r="AS14" i="68" s="1"/>
  <c r="AL14" i="68"/>
  <c r="AM14" i="68" s="1"/>
  <c r="AF14" i="68"/>
  <c r="AG14" i="68" s="1"/>
  <c r="AC14" i="68"/>
  <c r="CX13" i="68"/>
  <c r="CU13" i="68"/>
  <c r="CY13" i="68" s="1"/>
  <c r="CR13" i="68"/>
  <c r="CS13" i="68" s="1"/>
  <c r="CO13" i="68"/>
  <c r="CM13" i="68"/>
  <c r="CL13" i="68"/>
  <c r="CI13" i="68"/>
  <c r="CF13" i="68"/>
  <c r="CG13" i="68" s="1"/>
  <c r="CC13" i="68"/>
  <c r="BZ13" i="68"/>
  <c r="CA13" i="68" s="1"/>
  <c r="BW13" i="68"/>
  <c r="BT13" i="68"/>
  <c r="BU13" i="68" s="1"/>
  <c r="BQ13" i="68"/>
  <c r="BO13" i="68"/>
  <c r="BN13" i="68"/>
  <c r="BK13" i="68"/>
  <c r="BH13" i="68"/>
  <c r="BI13" i="68" s="1"/>
  <c r="BE13" i="68"/>
  <c r="BB13" i="68"/>
  <c r="BC13" i="68" s="1"/>
  <c r="AY13" i="68"/>
  <c r="AV13" i="68"/>
  <c r="AW13" i="68" s="1"/>
  <c r="AS13" i="68"/>
  <c r="AQ13" i="68"/>
  <c r="AP13" i="68"/>
  <c r="AM13" i="68"/>
  <c r="AJ13" i="68"/>
  <c r="AK13" i="68" s="1"/>
  <c r="AG13" i="68"/>
  <c r="AD13" i="68"/>
  <c r="AE13" i="68" s="1"/>
  <c r="CX12" i="68"/>
  <c r="CU12" i="68"/>
  <c r="CR12" i="68"/>
  <c r="CS12" i="68" s="1"/>
  <c r="CO12" i="68"/>
  <c r="CL12" i="68"/>
  <c r="CM12" i="68" s="1"/>
  <c r="CI12" i="68"/>
  <c r="CF12" i="68"/>
  <c r="CG12" i="68" s="1"/>
  <c r="CC12" i="68"/>
  <c r="CA12" i="68"/>
  <c r="BZ12" i="68"/>
  <c r="BW12" i="68"/>
  <c r="BT12" i="68"/>
  <c r="BU12" i="68" s="1"/>
  <c r="BQ12" i="68"/>
  <c r="BN12" i="68"/>
  <c r="BO12" i="68" s="1"/>
  <c r="BK12" i="68"/>
  <c r="CY12" i="68" s="1"/>
  <c r="BH12" i="68"/>
  <c r="BI12" i="68" s="1"/>
  <c r="BE12" i="68"/>
  <c r="BC12" i="68"/>
  <c r="BB12" i="68"/>
  <c r="AY12" i="68"/>
  <c r="AV12" i="68"/>
  <c r="AW12" i="68" s="1"/>
  <c r="AS12" i="68"/>
  <c r="AP12" i="68"/>
  <c r="AQ12" i="68" s="1"/>
  <c r="AM12" i="68"/>
  <c r="AJ12" i="68"/>
  <c r="AK12" i="68" s="1"/>
  <c r="AG12" i="68"/>
  <c r="AE12" i="68"/>
  <c r="AD12" i="68"/>
  <c r="CX11" i="68"/>
  <c r="CU11" i="68"/>
  <c r="CY11" i="68" s="1"/>
  <c r="CR11" i="68"/>
  <c r="CS11" i="68" s="1"/>
  <c r="CO11" i="68"/>
  <c r="CM11" i="68"/>
  <c r="CL11" i="68"/>
  <c r="CI11" i="68"/>
  <c r="CF11" i="68"/>
  <c r="CG11" i="68" s="1"/>
  <c r="CC11" i="68"/>
  <c r="BZ11" i="68"/>
  <c r="CA11" i="68" s="1"/>
  <c r="BW11" i="68"/>
  <c r="BT11" i="68"/>
  <c r="BU11" i="68" s="1"/>
  <c r="BQ11" i="68"/>
  <c r="BO11" i="68"/>
  <c r="BN11" i="68"/>
  <c r="BK11" i="68"/>
  <c r="BH11" i="68"/>
  <c r="BI11" i="68" s="1"/>
  <c r="BE11" i="68"/>
  <c r="BB11" i="68"/>
  <c r="BC11" i="68" s="1"/>
  <c r="AY11" i="68"/>
  <c r="AV11" i="68"/>
  <c r="AW11" i="68" s="1"/>
  <c r="AS11" i="68"/>
  <c r="AQ11" i="68"/>
  <c r="AP11" i="68"/>
  <c r="AM11" i="68"/>
  <c r="AJ11" i="68"/>
  <c r="AK11" i="68" s="1"/>
  <c r="AG11" i="68"/>
  <c r="AD11" i="68"/>
  <c r="AE11" i="68" s="1"/>
  <c r="CX10" i="68"/>
  <c r="CU10" i="68"/>
  <c r="CR10" i="68"/>
  <c r="CR14" i="68" s="1"/>
  <c r="CS14" i="68" s="1"/>
  <c r="CO10" i="68"/>
  <c r="CL10" i="68"/>
  <c r="CL14" i="68" s="1"/>
  <c r="CM14" i="68" s="1"/>
  <c r="CI10" i="68"/>
  <c r="CY10" i="68" s="1"/>
  <c r="CF10" i="68"/>
  <c r="CG10" i="68" s="1"/>
  <c r="CC10" i="68"/>
  <c r="CA10" i="68"/>
  <c r="BZ10" i="68"/>
  <c r="BW10" i="68"/>
  <c r="BT10" i="68"/>
  <c r="BU10" i="68" s="1"/>
  <c r="BQ10" i="68"/>
  <c r="BN10" i="68"/>
  <c r="BN14" i="68" s="1"/>
  <c r="BO14" i="68" s="1"/>
  <c r="BK10" i="68"/>
  <c r="BH10" i="68"/>
  <c r="BI10" i="68" s="1"/>
  <c r="BE10" i="68"/>
  <c r="BC10" i="68"/>
  <c r="BB10" i="68"/>
  <c r="AY10" i="68"/>
  <c r="AV10" i="68"/>
  <c r="AW10" i="68" s="1"/>
  <c r="AS10" i="68"/>
  <c r="AP10" i="68"/>
  <c r="AP14" i="68" s="1"/>
  <c r="AQ14" i="68" s="1"/>
  <c r="AM10" i="68"/>
  <c r="AJ10" i="68"/>
  <c r="AK10" i="68" s="1"/>
  <c r="AG10" i="68"/>
  <c r="AE10" i="68"/>
  <c r="AD10" i="68"/>
  <c r="CX9" i="68"/>
  <c r="CU9" i="68"/>
  <c r="CY9" i="68" s="1"/>
  <c r="CR9" i="68"/>
  <c r="CS9" i="68" s="1"/>
  <c r="CO9" i="68"/>
  <c r="CM9" i="68"/>
  <c r="CL9" i="68"/>
  <c r="CI9" i="68"/>
  <c r="CF9" i="68"/>
  <c r="CF14" i="68" s="1"/>
  <c r="CG14" i="68" s="1"/>
  <c r="CC9" i="68"/>
  <c r="BZ9" i="68"/>
  <c r="BZ14" i="68" s="1"/>
  <c r="CA14" i="68" s="1"/>
  <c r="BW9" i="68"/>
  <c r="BT9" i="68"/>
  <c r="BU9" i="68" s="1"/>
  <c r="BQ9" i="68"/>
  <c r="BO9" i="68"/>
  <c r="BN9" i="68"/>
  <c r="BK9" i="68"/>
  <c r="BH9" i="68"/>
  <c r="BH14" i="68" s="1"/>
  <c r="BI14" i="68" s="1"/>
  <c r="BE9" i="68"/>
  <c r="BB9" i="68"/>
  <c r="BB14" i="68" s="1"/>
  <c r="BC14" i="68" s="1"/>
  <c r="AY9" i="68"/>
  <c r="AV9" i="68"/>
  <c r="AW9" i="68" s="1"/>
  <c r="AS9" i="68"/>
  <c r="AQ9" i="68"/>
  <c r="AP9" i="68"/>
  <c r="AM9" i="68"/>
  <c r="AJ9" i="68"/>
  <c r="AJ14" i="68" s="1"/>
  <c r="AK14" i="68" s="1"/>
  <c r="AG9" i="68"/>
  <c r="AD9" i="68"/>
  <c r="AD14" i="68" s="1"/>
  <c r="AE14" i="68" s="1"/>
  <c r="AB21" i="3"/>
  <c r="AB9" i="3"/>
  <c r="AB8" i="3"/>
  <c r="AB7" i="3"/>
  <c r="AB5" i="3"/>
  <c r="AK9" i="68" l="1"/>
  <c r="BI9" i="68"/>
  <c r="CG9" i="68"/>
  <c r="CS10" i="68"/>
  <c r="AE9" i="68"/>
  <c r="BC9" i="68"/>
  <c r="CA9" i="68"/>
  <c r="AQ10" i="68"/>
  <c r="BO10" i="68"/>
  <c r="CM10" i="68"/>
  <c r="AV14" i="68"/>
  <c r="AW14" i="68" s="1"/>
  <c r="BT14" i="68"/>
  <c r="BU14" i="68" s="1"/>
  <c r="CT14" i="67" l="1"/>
  <c r="CX14" i="67" s="1"/>
  <c r="CN14" i="67"/>
  <c r="CO14" i="67" s="1"/>
  <c r="CH14" i="67"/>
  <c r="CI14" i="67" s="1"/>
  <c r="CB14" i="67"/>
  <c r="CC14" i="67" s="1"/>
  <c r="BV14" i="67"/>
  <c r="BW14" i="67" s="1"/>
  <c r="BP14" i="67"/>
  <c r="BQ14" i="67" s="1"/>
  <c r="BJ14" i="67"/>
  <c r="BK14" i="67" s="1"/>
  <c r="BD14" i="67"/>
  <c r="BE14" i="67" s="1"/>
  <c r="AX14" i="67"/>
  <c r="AY14" i="67" s="1"/>
  <c r="AR14" i="67"/>
  <c r="AS14" i="67" s="1"/>
  <c r="AL14" i="67"/>
  <c r="AM14" i="67" s="1"/>
  <c r="AF14" i="67"/>
  <c r="AG14" i="67" s="1"/>
  <c r="AC14" i="67"/>
  <c r="CX13" i="67"/>
  <c r="CU13" i="67"/>
  <c r="CR13" i="67"/>
  <c r="CS13" i="67" s="1"/>
  <c r="CO13" i="67"/>
  <c r="CL13" i="67"/>
  <c r="CM13" i="67" s="1"/>
  <c r="CI13" i="67"/>
  <c r="CF13" i="67"/>
  <c r="CG13" i="67" s="1"/>
  <c r="CC13" i="67"/>
  <c r="CA13" i="67"/>
  <c r="BZ13" i="67"/>
  <c r="BW13" i="67"/>
  <c r="BT13" i="67"/>
  <c r="BU13" i="67" s="1"/>
  <c r="BQ13" i="67"/>
  <c r="BN13" i="67"/>
  <c r="BO13" i="67" s="1"/>
  <c r="BK13" i="67"/>
  <c r="CY13" i="67" s="1"/>
  <c r="BH13" i="67"/>
  <c r="BI13" i="67" s="1"/>
  <c r="BE13" i="67"/>
  <c r="BC13" i="67"/>
  <c r="BB13" i="67"/>
  <c r="AY13" i="67"/>
  <c r="AV13" i="67"/>
  <c r="AW13" i="67" s="1"/>
  <c r="AS13" i="67"/>
  <c r="AP13" i="67"/>
  <c r="AQ13" i="67" s="1"/>
  <c r="AM13" i="67"/>
  <c r="AJ13" i="67"/>
  <c r="AK13" i="67" s="1"/>
  <c r="AG13" i="67"/>
  <c r="AE13" i="67"/>
  <c r="AD13" i="67"/>
  <c r="CX12" i="67"/>
  <c r="CU12" i="67"/>
  <c r="CY12" i="67" s="1"/>
  <c r="CR12" i="67"/>
  <c r="CS12" i="67" s="1"/>
  <c r="CO12" i="67"/>
  <c r="CM12" i="67"/>
  <c r="CL12" i="67"/>
  <c r="CI12" i="67"/>
  <c r="CF12" i="67"/>
  <c r="CG12" i="67" s="1"/>
  <c r="CC12" i="67"/>
  <c r="BZ12" i="67"/>
  <c r="CA12" i="67" s="1"/>
  <c r="BW12" i="67"/>
  <c r="BT12" i="67"/>
  <c r="BU12" i="67" s="1"/>
  <c r="BQ12" i="67"/>
  <c r="BO12" i="67"/>
  <c r="BN12" i="67"/>
  <c r="BK12" i="67"/>
  <c r="BH12" i="67"/>
  <c r="BI12" i="67" s="1"/>
  <c r="BE12" i="67"/>
  <c r="BB12" i="67"/>
  <c r="BC12" i="67" s="1"/>
  <c r="AY12" i="67"/>
  <c r="AV12" i="67"/>
  <c r="AW12" i="67" s="1"/>
  <c r="AS12" i="67"/>
  <c r="AQ12" i="67"/>
  <c r="AP12" i="67"/>
  <c r="AM12" i="67"/>
  <c r="AJ12" i="67"/>
  <c r="AK12" i="67" s="1"/>
  <c r="AG12" i="67"/>
  <c r="AD12" i="67"/>
  <c r="AE12" i="67" s="1"/>
  <c r="CX11" i="67"/>
  <c r="CU11" i="67"/>
  <c r="CR11" i="67"/>
  <c r="CS11" i="67" s="1"/>
  <c r="CO11" i="67"/>
  <c r="CL11" i="67"/>
  <c r="CM11" i="67" s="1"/>
  <c r="CI11" i="67"/>
  <c r="CG11" i="67"/>
  <c r="CF11" i="67"/>
  <c r="CC11" i="67"/>
  <c r="CA11" i="67"/>
  <c r="BZ11" i="67"/>
  <c r="BW11" i="67"/>
  <c r="BT11" i="67"/>
  <c r="BU11" i="67" s="1"/>
  <c r="BQ11" i="67"/>
  <c r="BN11" i="67"/>
  <c r="BO11" i="67" s="1"/>
  <c r="BK11" i="67"/>
  <c r="CY11" i="67" s="1"/>
  <c r="BI11" i="67"/>
  <c r="BH11" i="67"/>
  <c r="BE11" i="67"/>
  <c r="BC11" i="67"/>
  <c r="BB11" i="67"/>
  <c r="AY11" i="67"/>
  <c r="AV11" i="67"/>
  <c r="AW11" i="67" s="1"/>
  <c r="AS11" i="67"/>
  <c r="AP11" i="67"/>
  <c r="AQ11" i="67" s="1"/>
  <c r="AM11" i="67"/>
  <c r="AK11" i="67"/>
  <c r="AJ11" i="67"/>
  <c r="AG11" i="67"/>
  <c r="AE11" i="67"/>
  <c r="AD11" i="67"/>
  <c r="CX10" i="67"/>
  <c r="CU10" i="67"/>
  <c r="CY10" i="67" s="1"/>
  <c r="CS10" i="67"/>
  <c r="CR10" i="67"/>
  <c r="CO10" i="67"/>
  <c r="CM10" i="67"/>
  <c r="CL10" i="67"/>
  <c r="CI10" i="67"/>
  <c r="CF10" i="67"/>
  <c r="CG10" i="67" s="1"/>
  <c r="CC10" i="67"/>
  <c r="BZ10" i="67"/>
  <c r="CA10" i="67" s="1"/>
  <c r="BW10" i="67"/>
  <c r="BU10" i="67"/>
  <c r="BT10" i="67"/>
  <c r="BQ10" i="67"/>
  <c r="BO10" i="67"/>
  <c r="BN10" i="67"/>
  <c r="BK10" i="67"/>
  <c r="BH10" i="67"/>
  <c r="BI10" i="67" s="1"/>
  <c r="BE10" i="67"/>
  <c r="BB10" i="67"/>
  <c r="BC10" i="67" s="1"/>
  <c r="AY10" i="67"/>
  <c r="AW10" i="67"/>
  <c r="AV10" i="67"/>
  <c r="AS10" i="67"/>
  <c r="AQ10" i="67"/>
  <c r="AP10" i="67"/>
  <c r="AM10" i="67"/>
  <c r="AJ10" i="67"/>
  <c r="AK10" i="67" s="1"/>
  <c r="AG10" i="67"/>
  <c r="AD10" i="67"/>
  <c r="AE10" i="67" s="1"/>
  <c r="CX9" i="67"/>
  <c r="CU9" i="67"/>
  <c r="CR9" i="67"/>
  <c r="CS9" i="67" s="1"/>
  <c r="CO9" i="67"/>
  <c r="CL9" i="67"/>
  <c r="CL14" i="67" s="1"/>
  <c r="CM14" i="67" s="1"/>
  <c r="CI9" i="67"/>
  <c r="CG9" i="67"/>
  <c r="CF9" i="67"/>
  <c r="CF14" i="67" s="1"/>
  <c r="CG14" i="67" s="1"/>
  <c r="CC9" i="67"/>
  <c r="CA9" i="67"/>
  <c r="BZ9" i="67"/>
  <c r="BZ14" i="67" s="1"/>
  <c r="CA14" i="67" s="1"/>
  <c r="BW9" i="67"/>
  <c r="BT9" i="67"/>
  <c r="BT14" i="67" s="1"/>
  <c r="BU14" i="67" s="1"/>
  <c r="BQ9" i="67"/>
  <c r="BO9" i="67"/>
  <c r="BN9" i="67"/>
  <c r="BN14" i="67" s="1"/>
  <c r="BO14" i="67" s="1"/>
  <c r="BK9" i="67"/>
  <c r="CY9" i="67" s="1"/>
  <c r="BI9" i="67"/>
  <c r="BH9" i="67"/>
  <c r="BH14" i="67" s="1"/>
  <c r="BI14" i="67" s="1"/>
  <c r="BE9" i="67"/>
  <c r="BC9" i="67"/>
  <c r="BB9" i="67"/>
  <c r="BB14" i="67" s="1"/>
  <c r="BC14" i="67" s="1"/>
  <c r="AY9" i="67"/>
  <c r="AV9" i="67"/>
  <c r="AW9" i="67" s="1"/>
  <c r="AS9" i="67"/>
  <c r="AP9" i="67"/>
  <c r="AP14" i="67" s="1"/>
  <c r="AQ14" i="67" s="1"/>
  <c r="AM9" i="67"/>
  <c r="AK9" i="67"/>
  <c r="AJ9" i="67"/>
  <c r="AJ14" i="67" s="1"/>
  <c r="AK14" i="67" s="1"/>
  <c r="AG9" i="67"/>
  <c r="AE9" i="67"/>
  <c r="AD9" i="67"/>
  <c r="AD14" i="67" s="1"/>
  <c r="AE14" i="67" s="1"/>
  <c r="CT14" i="66"/>
  <c r="CX14" i="66" s="1"/>
  <c r="CN14" i="66"/>
  <c r="CO14" i="66" s="1"/>
  <c r="CH14" i="66"/>
  <c r="CI14" i="66" s="1"/>
  <c r="CB14" i="66"/>
  <c r="CC14" i="66" s="1"/>
  <c r="BV14" i="66"/>
  <c r="BW14" i="66" s="1"/>
  <c r="BP14" i="66"/>
  <c r="BQ14" i="66" s="1"/>
  <c r="BJ14" i="66"/>
  <c r="BK14" i="66" s="1"/>
  <c r="BD14" i="66"/>
  <c r="BE14" i="66" s="1"/>
  <c r="AX14" i="66"/>
  <c r="AY14" i="66" s="1"/>
  <c r="AR14" i="66"/>
  <c r="AS14" i="66" s="1"/>
  <c r="AL14" i="66"/>
  <c r="AM14" i="66" s="1"/>
  <c r="AF14" i="66"/>
  <c r="AG14" i="66" s="1"/>
  <c r="AC14" i="66"/>
  <c r="CX13" i="66"/>
  <c r="CU13" i="66"/>
  <c r="CR13" i="66"/>
  <c r="CS13" i="66" s="1"/>
  <c r="CO13" i="66"/>
  <c r="CL13" i="66"/>
  <c r="CM13" i="66" s="1"/>
  <c r="CI13" i="66"/>
  <c r="CG13" i="66"/>
  <c r="CF13" i="66"/>
  <c r="CC13" i="66"/>
  <c r="CA13" i="66"/>
  <c r="BZ13" i="66"/>
  <c r="BW13" i="66"/>
  <c r="BT13" i="66"/>
  <c r="BU13" i="66" s="1"/>
  <c r="BQ13" i="66"/>
  <c r="BN13" i="66"/>
  <c r="BO13" i="66" s="1"/>
  <c r="BK13" i="66"/>
  <c r="CY13" i="66" s="1"/>
  <c r="BI13" i="66"/>
  <c r="BH13" i="66"/>
  <c r="BE13" i="66"/>
  <c r="BC13" i="66"/>
  <c r="BB13" i="66"/>
  <c r="AY13" i="66"/>
  <c r="AV13" i="66"/>
  <c r="AW13" i="66" s="1"/>
  <c r="AS13" i="66"/>
  <c r="AP13" i="66"/>
  <c r="AQ13" i="66" s="1"/>
  <c r="AM13" i="66"/>
  <c r="AK13" i="66"/>
  <c r="AJ13" i="66"/>
  <c r="AG13" i="66"/>
  <c r="AE13" i="66"/>
  <c r="AD13" i="66"/>
  <c r="CX12" i="66"/>
  <c r="CU12" i="66"/>
  <c r="CY12" i="66" s="1"/>
  <c r="CS12" i="66"/>
  <c r="CR12" i="66"/>
  <c r="CO12" i="66"/>
  <c r="CM12" i="66"/>
  <c r="CL12" i="66"/>
  <c r="CI12" i="66"/>
  <c r="CF12" i="66"/>
  <c r="CG12" i="66" s="1"/>
  <c r="CC12" i="66"/>
  <c r="BZ12" i="66"/>
  <c r="CA12" i="66" s="1"/>
  <c r="BW12" i="66"/>
  <c r="BU12" i="66"/>
  <c r="BT12" i="66"/>
  <c r="BQ12" i="66"/>
  <c r="BO12" i="66"/>
  <c r="BN12" i="66"/>
  <c r="BK12" i="66"/>
  <c r="BH12" i="66"/>
  <c r="BI12" i="66" s="1"/>
  <c r="BE12" i="66"/>
  <c r="BB12" i="66"/>
  <c r="BC12" i="66" s="1"/>
  <c r="AY12" i="66"/>
  <c r="AW12" i="66"/>
  <c r="AV12" i="66"/>
  <c r="AS12" i="66"/>
  <c r="AQ12" i="66"/>
  <c r="AP12" i="66"/>
  <c r="AM12" i="66"/>
  <c r="AJ12" i="66"/>
  <c r="AK12" i="66" s="1"/>
  <c r="AG12" i="66"/>
  <c r="AD12" i="66"/>
  <c r="AE12" i="66" s="1"/>
  <c r="CY11" i="66"/>
  <c r="CX11" i="66"/>
  <c r="CU11" i="66"/>
  <c r="CR11" i="66"/>
  <c r="CS11" i="66" s="1"/>
  <c r="CO11" i="66"/>
  <c r="CL11" i="66"/>
  <c r="CM11" i="66" s="1"/>
  <c r="CI11" i="66"/>
  <c r="CG11" i="66"/>
  <c r="CF11" i="66"/>
  <c r="CC11" i="66"/>
  <c r="CA11" i="66"/>
  <c r="BZ11" i="66"/>
  <c r="BW11" i="66"/>
  <c r="BT11" i="66"/>
  <c r="BU11" i="66" s="1"/>
  <c r="BQ11" i="66"/>
  <c r="BN11" i="66"/>
  <c r="BO11" i="66" s="1"/>
  <c r="BK11" i="66"/>
  <c r="BI11" i="66"/>
  <c r="BH11" i="66"/>
  <c r="BE11" i="66"/>
  <c r="BC11" i="66"/>
  <c r="BB11" i="66"/>
  <c r="AY11" i="66"/>
  <c r="AV11" i="66"/>
  <c r="AW11" i="66" s="1"/>
  <c r="AS11" i="66"/>
  <c r="AP11" i="66"/>
  <c r="AQ11" i="66" s="1"/>
  <c r="AM11" i="66"/>
  <c r="AK11" i="66"/>
  <c r="AJ11" i="66"/>
  <c r="AG11" i="66"/>
  <c r="AE11" i="66"/>
  <c r="AD11" i="66"/>
  <c r="CX10" i="66"/>
  <c r="CU10" i="66"/>
  <c r="CY10" i="66" s="1"/>
  <c r="CS10" i="66"/>
  <c r="CR10" i="66"/>
  <c r="CO10" i="66"/>
  <c r="CM10" i="66"/>
  <c r="CL10" i="66"/>
  <c r="CI10" i="66"/>
  <c r="CF10" i="66"/>
  <c r="CG10" i="66" s="1"/>
  <c r="CC10" i="66"/>
  <c r="BZ10" i="66"/>
  <c r="CA10" i="66" s="1"/>
  <c r="BW10" i="66"/>
  <c r="BU10" i="66"/>
  <c r="BT10" i="66"/>
  <c r="BQ10" i="66"/>
  <c r="BO10" i="66"/>
  <c r="BN10" i="66"/>
  <c r="BK10" i="66"/>
  <c r="BH10" i="66"/>
  <c r="BI10" i="66" s="1"/>
  <c r="BE10" i="66"/>
  <c r="BB10" i="66"/>
  <c r="BC10" i="66" s="1"/>
  <c r="AY10" i="66"/>
  <c r="AW10" i="66"/>
  <c r="AV10" i="66"/>
  <c r="AS10" i="66"/>
  <c r="AQ10" i="66"/>
  <c r="AP10" i="66"/>
  <c r="AM10" i="66"/>
  <c r="AJ10" i="66"/>
  <c r="AK10" i="66" s="1"/>
  <c r="AG10" i="66"/>
  <c r="AD10" i="66"/>
  <c r="AE10" i="66" s="1"/>
  <c r="CX9" i="66"/>
  <c r="CU9" i="66"/>
  <c r="CR9" i="66"/>
  <c r="CS9" i="66" s="1"/>
  <c r="CO9" i="66"/>
  <c r="CL9" i="66"/>
  <c r="CL14" i="66" s="1"/>
  <c r="CM14" i="66" s="1"/>
  <c r="CI9" i="66"/>
  <c r="CY9" i="66" s="1"/>
  <c r="CG9" i="66"/>
  <c r="CF9" i="66"/>
  <c r="CF14" i="66" s="1"/>
  <c r="CG14" i="66" s="1"/>
  <c r="CC9" i="66"/>
  <c r="CA9" i="66"/>
  <c r="BZ9" i="66"/>
  <c r="BZ14" i="66" s="1"/>
  <c r="CA14" i="66" s="1"/>
  <c r="BW9" i="66"/>
  <c r="BT9" i="66"/>
  <c r="BT14" i="66" s="1"/>
  <c r="BU14" i="66" s="1"/>
  <c r="BQ9" i="66"/>
  <c r="BO9" i="66"/>
  <c r="BN9" i="66"/>
  <c r="BN14" i="66" s="1"/>
  <c r="BO14" i="66" s="1"/>
  <c r="BK9" i="66"/>
  <c r="BI9" i="66"/>
  <c r="BH9" i="66"/>
  <c r="BH14" i="66" s="1"/>
  <c r="BI14" i="66" s="1"/>
  <c r="BE9" i="66"/>
  <c r="BC9" i="66"/>
  <c r="BB9" i="66"/>
  <c r="BB14" i="66" s="1"/>
  <c r="BC14" i="66" s="1"/>
  <c r="AY9" i="66"/>
  <c r="AV9" i="66"/>
  <c r="AW9" i="66" s="1"/>
  <c r="AS9" i="66"/>
  <c r="AP9" i="66"/>
  <c r="AP14" i="66" s="1"/>
  <c r="AQ14" i="66" s="1"/>
  <c r="AM9" i="66"/>
  <c r="AK9" i="66"/>
  <c r="AJ9" i="66"/>
  <c r="AJ14" i="66" s="1"/>
  <c r="AK14" i="66" s="1"/>
  <c r="AG9" i="66"/>
  <c r="AE9" i="66"/>
  <c r="AD9" i="66"/>
  <c r="AD14" i="66" s="1"/>
  <c r="AE14" i="66" s="1"/>
  <c r="CU14" i="65"/>
  <c r="CT14" i="65"/>
  <c r="CX14" i="65" s="1"/>
  <c r="CN14" i="65"/>
  <c r="CO14" i="65" s="1"/>
  <c r="CH14" i="65"/>
  <c r="CI14" i="65" s="1"/>
  <c r="CB14" i="65"/>
  <c r="CC14" i="65" s="1"/>
  <c r="BV14" i="65"/>
  <c r="BW14" i="65" s="1"/>
  <c r="BP14" i="65"/>
  <c r="BQ14" i="65" s="1"/>
  <c r="BJ14" i="65"/>
  <c r="BK14" i="65" s="1"/>
  <c r="BD14" i="65"/>
  <c r="BE14" i="65" s="1"/>
  <c r="AX14" i="65"/>
  <c r="AY14" i="65" s="1"/>
  <c r="AR14" i="65"/>
  <c r="AS14" i="65" s="1"/>
  <c r="AL14" i="65"/>
  <c r="AM14" i="65" s="1"/>
  <c r="AF14" i="65"/>
  <c r="AG14" i="65" s="1"/>
  <c r="AC14" i="65"/>
  <c r="CX13" i="65"/>
  <c r="CU13" i="65"/>
  <c r="CR13" i="65"/>
  <c r="CS13" i="65" s="1"/>
  <c r="CO13" i="65"/>
  <c r="CL13" i="65"/>
  <c r="CM13" i="65" s="1"/>
  <c r="CI13" i="65"/>
  <c r="CY13" i="65" s="1"/>
  <c r="CF13" i="65"/>
  <c r="CG13" i="65" s="1"/>
  <c r="CC13" i="65"/>
  <c r="CA13" i="65"/>
  <c r="BZ13" i="65"/>
  <c r="BW13" i="65"/>
  <c r="BT13" i="65"/>
  <c r="BU13" i="65" s="1"/>
  <c r="BQ13" i="65"/>
  <c r="BN13" i="65"/>
  <c r="BO13" i="65" s="1"/>
  <c r="BK13" i="65"/>
  <c r="BH13" i="65"/>
  <c r="BI13" i="65" s="1"/>
  <c r="BE13" i="65"/>
  <c r="BC13" i="65"/>
  <c r="BB13" i="65"/>
  <c r="AY13" i="65"/>
  <c r="AV13" i="65"/>
  <c r="AW13" i="65" s="1"/>
  <c r="AS13" i="65"/>
  <c r="AP13" i="65"/>
  <c r="AQ13" i="65" s="1"/>
  <c r="AM13" i="65"/>
  <c r="AJ13" i="65"/>
  <c r="AK13" i="65" s="1"/>
  <c r="AG13" i="65"/>
  <c r="AE13" i="65"/>
  <c r="AD13" i="65"/>
  <c r="CX12" i="65"/>
  <c r="CU12" i="65"/>
  <c r="CY12" i="65" s="1"/>
  <c r="CR12" i="65"/>
  <c r="CS12" i="65" s="1"/>
  <c r="CO12" i="65"/>
  <c r="CM12" i="65"/>
  <c r="CL12" i="65"/>
  <c r="CI12" i="65"/>
  <c r="CF12" i="65"/>
  <c r="CG12" i="65" s="1"/>
  <c r="CC12" i="65"/>
  <c r="BZ12" i="65"/>
  <c r="CA12" i="65" s="1"/>
  <c r="BW12" i="65"/>
  <c r="BT12" i="65"/>
  <c r="BU12" i="65" s="1"/>
  <c r="BQ12" i="65"/>
  <c r="BO12" i="65"/>
  <c r="BN12" i="65"/>
  <c r="BK12" i="65"/>
  <c r="BH12" i="65"/>
  <c r="BI12" i="65" s="1"/>
  <c r="BE12" i="65"/>
  <c r="BB12" i="65"/>
  <c r="BC12" i="65" s="1"/>
  <c r="AY12" i="65"/>
  <c r="AV12" i="65"/>
  <c r="AW12" i="65" s="1"/>
  <c r="AS12" i="65"/>
  <c r="AQ12" i="65"/>
  <c r="AP12" i="65"/>
  <c r="AM12" i="65"/>
  <c r="AJ12" i="65"/>
  <c r="AK12" i="65" s="1"/>
  <c r="AG12" i="65"/>
  <c r="AD12" i="65"/>
  <c r="AE12" i="65" s="1"/>
  <c r="CX11" i="65"/>
  <c r="CU11" i="65"/>
  <c r="CR11" i="65"/>
  <c r="CS11" i="65" s="1"/>
  <c r="CO11" i="65"/>
  <c r="CL11" i="65"/>
  <c r="CM11" i="65" s="1"/>
  <c r="CI11" i="65"/>
  <c r="CY11" i="65" s="1"/>
  <c r="CF11" i="65"/>
  <c r="CG11" i="65" s="1"/>
  <c r="CC11" i="65"/>
  <c r="CA11" i="65"/>
  <c r="BZ11" i="65"/>
  <c r="BW11" i="65"/>
  <c r="BT11" i="65"/>
  <c r="BU11" i="65" s="1"/>
  <c r="BQ11" i="65"/>
  <c r="BN11" i="65"/>
  <c r="BO11" i="65" s="1"/>
  <c r="BK11" i="65"/>
  <c r="BH11" i="65"/>
  <c r="BI11" i="65" s="1"/>
  <c r="BE11" i="65"/>
  <c r="BC11" i="65"/>
  <c r="BB11" i="65"/>
  <c r="AY11" i="65"/>
  <c r="AV11" i="65"/>
  <c r="AW11" i="65" s="1"/>
  <c r="AS11" i="65"/>
  <c r="AP11" i="65"/>
  <c r="AQ11" i="65" s="1"/>
  <c r="AM11" i="65"/>
  <c r="AJ11" i="65"/>
  <c r="AK11" i="65" s="1"/>
  <c r="AG11" i="65"/>
  <c r="AE11" i="65"/>
  <c r="AD11" i="65"/>
  <c r="CX10" i="65"/>
  <c r="CU10" i="65"/>
  <c r="CY10" i="65" s="1"/>
  <c r="CR10" i="65"/>
  <c r="CS10" i="65" s="1"/>
  <c r="CO10" i="65"/>
  <c r="CM10" i="65"/>
  <c r="CL10" i="65"/>
  <c r="CI10" i="65"/>
  <c r="CF10" i="65"/>
  <c r="CG10" i="65" s="1"/>
  <c r="CC10" i="65"/>
  <c r="BZ10" i="65"/>
  <c r="CA10" i="65" s="1"/>
  <c r="BW10" i="65"/>
  <c r="BT10" i="65"/>
  <c r="BU10" i="65" s="1"/>
  <c r="BQ10" i="65"/>
  <c r="BO10" i="65"/>
  <c r="BN10" i="65"/>
  <c r="BK10" i="65"/>
  <c r="BH10" i="65"/>
  <c r="BI10" i="65" s="1"/>
  <c r="BE10" i="65"/>
  <c r="BB10" i="65"/>
  <c r="BC10" i="65" s="1"/>
  <c r="AY10" i="65"/>
  <c r="AV10" i="65"/>
  <c r="AW10" i="65" s="1"/>
  <c r="AS10" i="65"/>
  <c r="AQ10" i="65"/>
  <c r="AP10" i="65"/>
  <c r="AM10" i="65"/>
  <c r="AJ10" i="65"/>
  <c r="AK10" i="65" s="1"/>
  <c r="AG10" i="65"/>
  <c r="AD10" i="65"/>
  <c r="AE10" i="65" s="1"/>
  <c r="CX9" i="65"/>
  <c r="CU9" i="65"/>
  <c r="CR9" i="65"/>
  <c r="CS9" i="65" s="1"/>
  <c r="CO9" i="65"/>
  <c r="CL9" i="65"/>
  <c r="CL14" i="65" s="1"/>
  <c r="CM14" i="65" s="1"/>
  <c r="CI9" i="65"/>
  <c r="CY9" i="65" s="1"/>
  <c r="CG9" i="65"/>
  <c r="CF9" i="65"/>
  <c r="CF14" i="65" s="1"/>
  <c r="CG14" i="65" s="1"/>
  <c r="CC9" i="65"/>
  <c r="CA9" i="65"/>
  <c r="BZ9" i="65"/>
  <c r="BZ14" i="65" s="1"/>
  <c r="CA14" i="65" s="1"/>
  <c r="BW9" i="65"/>
  <c r="BT9" i="65"/>
  <c r="BU9" i="65" s="1"/>
  <c r="BQ9" i="65"/>
  <c r="BO9" i="65"/>
  <c r="BN9" i="65"/>
  <c r="BN14" i="65" s="1"/>
  <c r="BO14" i="65" s="1"/>
  <c r="BK9" i="65"/>
  <c r="BI9" i="65"/>
  <c r="BH9" i="65"/>
  <c r="BH14" i="65" s="1"/>
  <c r="BI14" i="65" s="1"/>
  <c r="BE9" i="65"/>
  <c r="BC9" i="65"/>
  <c r="BB9" i="65"/>
  <c r="BB14" i="65" s="1"/>
  <c r="BC14" i="65" s="1"/>
  <c r="AY9" i="65"/>
  <c r="AV9" i="65"/>
  <c r="AW9" i="65" s="1"/>
  <c r="AS9" i="65"/>
  <c r="AP9" i="65"/>
  <c r="AP14" i="65" s="1"/>
  <c r="AQ14" i="65" s="1"/>
  <c r="AM9" i="65"/>
  <c r="AK9" i="65"/>
  <c r="AJ9" i="65"/>
  <c r="AJ14" i="65" s="1"/>
  <c r="AK14" i="65" s="1"/>
  <c r="AG9" i="65"/>
  <c r="AE9" i="65"/>
  <c r="AD9" i="65"/>
  <c r="AD14" i="65" s="1"/>
  <c r="AE14" i="65" s="1"/>
  <c r="CS14" i="64"/>
  <c r="CW14" i="64" s="1"/>
  <c r="CM14" i="64"/>
  <c r="CN14" i="64" s="1"/>
  <c r="CG14" i="64"/>
  <c r="CH14" i="64" s="1"/>
  <c r="CA14" i="64"/>
  <c r="CB14" i="64" s="1"/>
  <c r="BU14" i="64"/>
  <c r="BV14" i="64" s="1"/>
  <c r="BO14" i="64"/>
  <c r="BP14" i="64" s="1"/>
  <c r="BI14" i="64"/>
  <c r="BJ14" i="64" s="1"/>
  <c r="BC14" i="64"/>
  <c r="BD14" i="64" s="1"/>
  <c r="AW14" i="64"/>
  <c r="AX14" i="64" s="1"/>
  <c r="AQ14" i="64"/>
  <c r="AR14" i="64" s="1"/>
  <c r="AK14" i="64"/>
  <c r="AL14" i="64" s="1"/>
  <c r="AE14" i="64"/>
  <c r="AF14" i="64" s="1"/>
  <c r="AB14" i="64"/>
  <c r="CW13" i="64"/>
  <c r="CT13" i="64"/>
  <c r="CQ13" i="64"/>
  <c r="CR13" i="64" s="1"/>
  <c r="CN13" i="64"/>
  <c r="CK13" i="64"/>
  <c r="CL13" i="64" s="1"/>
  <c r="CH13" i="64"/>
  <c r="CE13" i="64"/>
  <c r="CF13" i="64" s="1"/>
  <c r="CB13" i="64"/>
  <c r="BZ13" i="64"/>
  <c r="BY13" i="64"/>
  <c r="BV13" i="64"/>
  <c r="BS13" i="64"/>
  <c r="BT13" i="64" s="1"/>
  <c r="BP13" i="64"/>
  <c r="BM13" i="64"/>
  <c r="BN13" i="64" s="1"/>
  <c r="BJ13" i="64"/>
  <c r="CX13" i="64" s="1"/>
  <c r="BG13" i="64"/>
  <c r="BH13" i="64" s="1"/>
  <c r="BD13" i="64"/>
  <c r="BB13" i="64"/>
  <c r="BA13" i="64"/>
  <c r="AX13" i="64"/>
  <c r="AU13" i="64"/>
  <c r="AV13" i="64" s="1"/>
  <c r="AR13" i="64"/>
  <c r="AO13" i="64"/>
  <c r="AP13" i="64" s="1"/>
  <c r="AL13" i="64"/>
  <c r="AI13" i="64"/>
  <c r="AJ13" i="64" s="1"/>
  <c r="AF13" i="64"/>
  <c r="AD13" i="64"/>
  <c r="AC13" i="64"/>
  <c r="CW12" i="64"/>
  <c r="CT12" i="64"/>
  <c r="CX12" i="64" s="1"/>
  <c r="CQ12" i="64"/>
  <c r="CR12" i="64" s="1"/>
  <c r="CN12" i="64"/>
  <c r="CL12" i="64"/>
  <c r="CK12" i="64"/>
  <c r="CH12" i="64"/>
  <c r="CE12" i="64"/>
  <c r="CF12" i="64" s="1"/>
  <c r="CB12" i="64"/>
  <c r="BY12" i="64"/>
  <c r="BZ12" i="64" s="1"/>
  <c r="BV12" i="64"/>
  <c r="BS12" i="64"/>
  <c r="BT12" i="64" s="1"/>
  <c r="BP12" i="64"/>
  <c r="BN12" i="64"/>
  <c r="BM12" i="64"/>
  <c r="BJ12" i="64"/>
  <c r="BG12" i="64"/>
  <c r="BH12" i="64" s="1"/>
  <c r="BD12" i="64"/>
  <c r="BA12" i="64"/>
  <c r="BB12" i="64" s="1"/>
  <c r="AX12" i="64"/>
  <c r="AU12" i="64"/>
  <c r="AV12" i="64" s="1"/>
  <c r="AR12" i="64"/>
  <c r="AP12" i="64"/>
  <c r="AO12" i="64"/>
  <c r="AL12" i="64"/>
  <c r="AI12" i="64"/>
  <c r="AJ12" i="64" s="1"/>
  <c r="AF12" i="64"/>
  <c r="AC12" i="64"/>
  <c r="AD12" i="64" s="1"/>
  <c r="CW11" i="64"/>
  <c r="CT11" i="64"/>
  <c r="CQ11" i="64"/>
  <c r="CR11" i="64" s="1"/>
  <c r="CN11" i="64"/>
  <c r="CK11" i="64"/>
  <c r="CL11" i="64" s="1"/>
  <c r="CH11" i="64"/>
  <c r="CE11" i="64"/>
  <c r="CF11" i="64" s="1"/>
  <c r="CB11" i="64"/>
  <c r="BZ11" i="64"/>
  <c r="BY11" i="64"/>
  <c r="BV11" i="64"/>
  <c r="BS11" i="64"/>
  <c r="BT11" i="64" s="1"/>
  <c r="BP11" i="64"/>
  <c r="BM11" i="64"/>
  <c r="BN11" i="64" s="1"/>
  <c r="BJ11" i="64"/>
  <c r="CX11" i="64" s="1"/>
  <c r="BG11" i="64"/>
  <c r="BH11" i="64" s="1"/>
  <c r="BD11" i="64"/>
  <c r="BB11" i="64"/>
  <c r="BA11" i="64"/>
  <c r="AX11" i="64"/>
  <c r="AU11" i="64"/>
  <c r="AV11" i="64" s="1"/>
  <c r="AR11" i="64"/>
  <c r="AO11" i="64"/>
  <c r="AP11" i="64" s="1"/>
  <c r="AL11" i="64"/>
  <c r="AI11" i="64"/>
  <c r="AJ11" i="64" s="1"/>
  <c r="AF11" i="64"/>
  <c r="AD11" i="64"/>
  <c r="AC11" i="64"/>
  <c r="CW10" i="64"/>
  <c r="CT10" i="64"/>
  <c r="CX10" i="64" s="1"/>
  <c r="CQ10" i="64"/>
  <c r="CR10" i="64" s="1"/>
  <c r="CN10" i="64"/>
  <c r="CL10" i="64"/>
  <c r="CK10" i="64"/>
  <c r="CH10" i="64"/>
  <c r="CE10" i="64"/>
  <c r="CF10" i="64" s="1"/>
  <c r="CB10" i="64"/>
  <c r="BY10" i="64"/>
  <c r="BZ10" i="64" s="1"/>
  <c r="BV10" i="64"/>
  <c r="BS10" i="64"/>
  <c r="BT10" i="64" s="1"/>
  <c r="BP10" i="64"/>
  <c r="BN10" i="64"/>
  <c r="BM10" i="64"/>
  <c r="BJ10" i="64"/>
  <c r="BG10" i="64"/>
  <c r="BH10" i="64" s="1"/>
  <c r="BD10" i="64"/>
  <c r="BA10" i="64"/>
  <c r="BB10" i="64" s="1"/>
  <c r="AX10" i="64"/>
  <c r="AU10" i="64"/>
  <c r="AV10" i="64" s="1"/>
  <c r="AR10" i="64"/>
  <c r="AP10" i="64"/>
  <c r="AO10" i="64"/>
  <c r="AL10" i="64"/>
  <c r="AI10" i="64"/>
  <c r="AJ10" i="64" s="1"/>
  <c r="AF10" i="64"/>
  <c r="AC10" i="64"/>
  <c r="AD10" i="64" s="1"/>
  <c r="CW9" i="64"/>
  <c r="CT9" i="64"/>
  <c r="CQ9" i="64"/>
  <c r="CR9" i="64" s="1"/>
  <c r="CN9" i="64"/>
  <c r="CK9" i="64"/>
  <c r="CK14" i="64" s="1"/>
  <c r="CL14" i="64" s="1"/>
  <c r="CH9" i="64"/>
  <c r="CX9" i="64" s="1"/>
  <c r="CF9" i="64"/>
  <c r="CE9" i="64"/>
  <c r="CE14" i="64" s="1"/>
  <c r="CF14" i="64" s="1"/>
  <c r="CB9" i="64"/>
  <c r="BZ9" i="64"/>
  <c r="BY9" i="64"/>
  <c r="BY14" i="64" s="1"/>
  <c r="BZ14" i="64" s="1"/>
  <c r="BV9" i="64"/>
  <c r="BS9" i="64"/>
  <c r="BS14" i="64" s="1"/>
  <c r="BT14" i="64" s="1"/>
  <c r="BP9" i="64"/>
  <c r="BN9" i="64"/>
  <c r="BM9" i="64"/>
  <c r="BM14" i="64" s="1"/>
  <c r="BN14" i="64" s="1"/>
  <c r="BJ9" i="64"/>
  <c r="BH9" i="64"/>
  <c r="BG9" i="64"/>
  <c r="BG14" i="64" s="1"/>
  <c r="BH14" i="64" s="1"/>
  <c r="BD9" i="64"/>
  <c r="BB9" i="64"/>
  <c r="BA9" i="64"/>
  <c r="BA14" i="64" s="1"/>
  <c r="BB14" i="64" s="1"/>
  <c r="AX9" i="64"/>
  <c r="AU9" i="64"/>
  <c r="AU14" i="64" s="1"/>
  <c r="AV14" i="64" s="1"/>
  <c r="AR9" i="64"/>
  <c r="AO9" i="64"/>
  <c r="AO14" i="64" s="1"/>
  <c r="AP14" i="64" s="1"/>
  <c r="AL9" i="64"/>
  <c r="AJ9" i="64"/>
  <c r="AI9" i="64"/>
  <c r="AI14" i="64" s="1"/>
  <c r="AJ14" i="64" s="1"/>
  <c r="AF9" i="64"/>
  <c r="AD9" i="64"/>
  <c r="AC9" i="64"/>
  <c r="AC14" i="64" s="1"/>
  <c r="AD14" i="64" s="1"/>
  <c r="CS14" i="62"/>
  <c r="CW14" i="62" s="1"/>
  <c r="CM14" i="62"/>
  <c r="CN14" i="62" s="1"/>
  <c r="CK14" i="62"/>
  <c r="CL14" i="62" s="1"/>
  <c r="CG14" i="62"/>
  <c r="CH14" i="62" s="1"/>
  <c r="CA14" i="62"/>
  <c r="CB14" i="62" s="1"/>
  <c r="BY14" i="62"/>
  <c r="BZ14" i="62" s="1"/>
  <c r="BU14" i="62"/>
  <c r="BV14" i="62" s="1"/>
  <c r="BO14" i="62"/>
  <c r="BP14" i="62" s="1"/>
  <c r="BM14" i="62"/>
  <c r="BN14" i="62" s="1"/>
  <c r="BI14" i="62"/>
  <c r="BJ14" i="62" s="1"/>
  <c r="BC14" i="62"/>
  <c r="BD14" i="62" s="1"/>
  <c r="BA14" i="62"/>
  <c r="BB14" i="62" s="1"/>
  <c r="AW14" i="62"/>
  <c r="AX14" i="62" s="1"/>
  <c r="AQ14" i="62"/>
  <c r="AR14" i="62" s="1"/>
  <c r="AO14" i="62"/>
  <c r="AP14" i="62" s="1"/>
  <c r="AK14" i="62"/>
  <c r="AL14" i="62" s="1"/>
  <c r="AE14" i="62"/>
  <c r="AF14" i="62" s="1"/>
  <c r="AC14" i="62"/>
  <c r="AD14" i="62" s="1"/>
  <c r="AB14" i="62"/>
  <c r="CW13" i="62"/>
  <c r="CT13" i="62"/>
  <c r="CQ13" i="62"/>
  <c r="CR13" i="62" s="1"/>
  <c r="CN13" i="62"/>
  <c r="CL13" i="62"/>
  <c r="CK13" i="62"/>
  <c r="CH13" i="62"/>
  <c r="CX13" i="62" s="1"/>
  <c r="CE13" i="62"/>
  <c r="CF13" i="62" s="1"/>
  <c r="CB13" i="62"/>
  <c r="BZ13" i="62"/>
  <c r="BY13" i="62"/>
  <c r="BV13" i="62"/>
  <c r="BS13" i="62"/>
  <c r="BT13" i="62" s="1"/>
  <c r="BP13" i="62"/>
  <c r="BN13" i="62"/>
  <c r="BM13" i="62"/>
  <c r="BJ13" i="62"/>
  <c r="BG13" i="62"/>
  <c r="BH13" i="62" s="1"/>
  <c r="BD13" i="62"/>
  <c r="BB13" i="62"/>
  <c r="BA13" i="62"/>
  <c r="AX13" i="62"/>
  <c r="AU13" i="62"/>
  <c r="AV13" i="62" s="1"/>
  <c r="AR13" i="62"/>
  <c r="AP13" i="62"/>
  <c r="AO13" i="62"/>
  <c r="AL13" i="62"/>
  <c r="AI13" i="62"/>
  <c r="AJ13" i="62" s="1"/>
  <c r="AF13" i="62"/>
  <c r="AD13" i="62"/>
  <c r="AC13" i="62"/>
  <c r="CW12" i="62"/>
  <c r="CT12" i="62"/>
  <c r="CX12" i="62" s="1"/>
  <c r="CQ12" i="62"/>
  <c r="CR12" i="62" s="1"/>
  <c r="CN12" i="62"/>
  <c r="CL12" i="62"/>
  <c r="CK12" i="62"/>
  <c r="CH12" i="62"/>
  <c r="CE12" i="62"/>
  <c r="CF12" i="62" s="1"/>
  <c r="CB12" i="62"/>
  <c r="BZ12" i="62"/>
  <c r="BY12" i="62"/>
  <c r="BV12" i="62"/>
  <c r="BS12" i="62"/>
  <c r="BT12" i="62" s="1"/>
  <c r="BP12" i="62"/>
  <c r="BN12" i="62"/>
  <c r="BM12" i="62"/>
  <c r="BJ12" i="62"/>
  <c r="BG12" i="62"/>
  <c r="BH12" i="62" s="1"/>
  <c r="BD12" i="62"/>
  <c r="BB12" i="62"/>
  <c r="BA12" i="62"/>
  <c r="AX12" i="62"/>
  <c r="AU12" i="62"/>
  <c r="AV12" i="62" s="1"/>
  <c r="AR12" i="62"/>
  <c r="AP12" i="62"/>
  <c r="AO12" i="62"/>
  <c r="AL12" i="62"/>
  <c r="AI12" i="62"/>
  <c r="AJ12" i="62" s="1"/>
  <c r="AF12" i="62"/>
  <c r="AD12" i="62"/>
  <c r="AC12" i="62"/>
  <c r="CW11" i="62"/>
  <c r="CT11" i="62"/>
  <c r="CQ11" i="62"/>
  <c r="CR11" i="62" s="1"/>
  <c r="CN11" i="62"/>
  <c r="CL11" i="62"/>
  <c r="CK11" i="62"/>
  <c r="CH11" i="62"/>
  <c r="CX11" i="62" s="1"/>
  <c r="CE11" i="62"/>
  <c r="CF11" i="62" s="1"/>
  <c r="CB11" i="62"/>
  <c r="BZ11" i="62"/>
  <c r="BY11" i="62"/>
  <c r="BV11" i="62"/>
  <c r="BS11" i="62"/>
  <c r="BT11" i="62" s="1"/>
  <c r="BP11" i="62"/>
  <c r="BN11" i="62"/>
  <c r="BM11" i="62"/>
  <c r="BJ11" i="62"/>
  <c r="BG11" i="62"/>
  <c r="BH11" i="62" s="1"/>
  <c r="BD11" i="62"/>
  <c r="BB11" i="62"/>
  <c r="BA11" i="62"/>
  <c r="AX11" i="62"/>
  <c r="AU11" i="62"/>
  <c r="AV11" i="62" s="1"/>
  <c r="AR11" i="62"/>
  <c r="AP11" i="62"/>
  <c r="AO11" i="62"/>
  <c r="AL11" i="62"/>
  <c r="AI11" i="62"/>
  <c r="AJ11" i="62" s="1"/>
  <c r="AF11" i="62"/>
  <c r="AD11" i="62"/>
  <c r="AC11" i="62"/>
  <c r="CW10" i="62"/>
  <c r="CT10" i="62"/>
  <c r="CX10" i="62" s="1"/>
  <c r="CQ10" i="62"/>
  <c r="CR10" i="62" s="1"/>
  <c r="CN10" i="62"/>
  <c r="CL10" i="62"/>
  <c r="CK10" i="62"/>
  <c r="CH10" i="62"/>
  <c r="CE10" i="62"/>
  <c r="CF10" i="62" s="1"/>
  <c r="CB10" i="62"/>
  <c r="BZ10" i="62"/>
  <c r="BY10" i="62"/>
  <c r="BV10" i="62"/>
  <c r="BS10" i="62"/>
  <c r="BT10" i="62" s="1"/>
  <c r="BP10" i="62"/>
  <c r="BN10" i="62"/>
  <c r="BM10" i="62"/>
  <c r="BJ10" i="62"/>
  <c r="BG10" i="62"/>
  <c r="BH10" i="62" s="1"/>
  <c r="BD10" i="62"/>
  <c r="BB10" i="62"/>
  <c r="BA10" i="62"/>
  <c r="AX10" i="62"/>
  <c r="AU10" i="62"/>
  <c r="AV10" i="62" s="1"/>
  <c r="AR10" i="62"/>
  <c r="AP10" i="62"/>
  <c r="AO10" i="62"/>
  <c r="AL10" i="62"/>
  <c r="AI10" i="62"/>
  <c r="AJ10" i="62" s="1"/>
  <c r="AF10" i="62"/>
  <c r="AD10" i="62"/>
  <c r="AC10" i="62"/>
  <c r="CW9" i="62"/>
  <c r="CT9" i="62"/>
  <c r="CQ9" i="62"/>
  <c r="CQ14" i="62" s="1"/>
  <c r="CR14" i="62" s="1"/>
  <c r="CN9" i="62"/>
  <c r="CL9" i="62"/>
  <c r="CK9" i="62"/>
  <c r="CH9" i="62"/>
  <c r="CX9" i="62" s="1"/>
  <c r="CE9" i="62"/>
  <c r="CF9" i="62" s="1"/>
  <c r="CB9" i="62"/>
  <c r="BZ9" i="62"/>
  <c r="BY9" i="62"/>
  <c r="BV9" i="62"/>
  <c r="BS9" i="62"/>
  <c r="BS14" i="62" s="1"/>
  <c r="BT14" i="62" s="1"/>
  <c r="BP9" i="62"/>
  <c r="BN9" i="62"/>
  <c r="BM9" i="62"/>
  <c r="BJ9" i="62"/>
  <c r="BG9" i="62"/>
  <c r="BH9" i="62" s="1"/>
  <c r="BD9" i="62"/>
  <c r="BB9" i="62"/>
  <c r="BA9" i="62"/>
  <c r="AX9" i="62"/>
  <c r="AU9" i="62"/>
  <c r="AU14" i="62" s="1"/>
  <c r="AV14" i="62" s="1"/>
  <c r="AR9" i="62"/>
  <c r="AP9" i="62"/>
  <c r="AO9" i="62"/>
  <c r="AL9" i="62"/>
  <c r="AI9" i="62"/>
  <c r="AJ9" i="62" s="1"/>
  <c r="AF9" i="62"/>
  <c r="AD9" i="62"/>
  <c r="AC9" i="62"/>
  <c r="CS14" i="61"/>
  <c r="CW14" i="61" s="1"/>
  <c r="CM14" i="61"/>
  <c r="CN14" i="61" s="1"/>
  <c r="CG14" i="61"/>
  <c r="CH14" i="61" s="1"/>
  <c r="CA14" i="61"/>
  <c r="CB14" i="61" s="1"/>
  <c r="BU14" i="61"/>
  <c r="BV14" i="61" s="1"/>
  <c r="BO14" i="61"/>
  <c r="BP14" i="61" s="1"/>
  <c r="BI14" i="61"/>
  <c r="BJ14" i="61" s="1"/>
  <c r="BC14" i="61"/>
  <c r="BD14" i="61" s="1"/>
  <c r="AW14" i="61"/>
  <c r="AX14" i="61" s="1"/>
  <c r="AQ14" i="61"/>
  <c r="AR14" i="61" s="1"/>
  <c r="AK14" i="61"/>
  <c r="AL14" i="61" s="1"/>
  <c r="AE14" i="61"/>
  <c r="AF14" i="61" s="1"/>
  <c r="AB14" i="61"/>
  <c r="CW13" i="61"/>
  <c r="CT13" i="61"/>
  <c r="CQ13" i="61"/>
  <c r="CR13" i="61" s="1"/>
  <c r="CN13" i="61"/>
  <c r="CK13" i="61"/>
  <c r="CL13" i="61" s="1"/>
  <c r="CH13" i="61"/>
  <c r="CX13" i="61" s="1"/>
  <c r="CF13" i="61"/>
  <c r="CE13" i="61"/>
  <c r="CB13" i="61"/>
  <c r="BZ13" i="61"/>
  <c r="BY13" i="61"/>
  <c r="BV13" i="61"/>
  <c r="BS13" i="61"/>
  <c r="BT13" i="61" s="1"/>
  <c r="BP13" i="61"/>
  <c r="BM13" i="61"/>
  <c r="BN13" i="61" s="1"/>
  <c r="BJ13" i="61"/>
  <c r="BH13" i="61"/>
  <c r="BG13" i="61"/>
  <c r="BD13" i="61"/>
  <c r="BB13" i="61"/>
  <c r="BA13" i="61"/>
  <c r="AX13" i="61"/>
  <c r="AU13" i="61"/>
  <c r="AV13" i="61" s="1"/>
  <c r="AR13" i="61"/>
  <c r="AO13" i="61"/>
  <c r="AP13" i="61" s="1"/>
  <c r="AL13" i="61"/>
  <c r="AJ13" i="61"/>
  <c r="AI13" i="61"/>
  <c r="AF13" i="61"/>
  <c r="AD13" i="61"/>
  <c r="AC13" i="61"/>
  <c r="CW12" i="61"/>
  <c r="CT12" i="61"/>
  <c r="CX12" i="61" s="1"/>
  <c r="CR12" i="61"/>
  <c r="CQ12" i="61"/>
  <c r="CN12" i="61"/>
  <c r="CL12" i="61"/>
  <c r="CK12" i="61"/>
  <c r="CH12" i="61"/>
  <c r="CE12" i="61"/>
  <c r="CF12" i="61" s="1"/>
  <c r="CB12" i="61"/>
  <c r="BY12" i="61"/>
  <c r="BZ12" i="61" s="1"/>
  <c r="BV12" i="61"/>
  <c r="BT12" i="61"/>
  <c r="BS12" i="61"/>
  <c r="BP12" i="61"/>
  <c r="BN12" i="61"/>
  <c r="BM12" i="61"/>
  <c r="BJ12" i="61"/>
  <c r="BG12" i="61"/>
  <c r="BH12" i="61" s="1"/>
  <c r="BD12" i="61"/>
  <c r="BA12" i="61"/>
  <c r="BB12" i="61" s="1"/>
  <c r="AX12" i="61"/>
  <c r="AV12" i="61"/>
  <c r="AU12" i="61"/>
  <c r="AR12" i="61"/>
  <c r="AP12" i="61"/>
  <c r="AO12" i="61"/>
  <c r="AL12" i="61"/>
  <c r="AI12" i="61"/>
  <c r="AJ12" i="61" s="1"/>
  <c r="AF12" i="61"/>
  <c r="AC12" i="61"/>
  <c r="AD12" i="61" s="1"/>
  <c r="CW11" i="61"/>
  <c r="CT11" i="61"/>
  <c r="CQ11" i="61"/>
  <c r="CR11" i="61" s="1"/>
  <c r="CN11" i="61"/>
  <c r="CK11" i="61"/>
  <c r="CL11" i="61" s="1"/>
  <c r="CH11" i="61"/>
  <c r="CF11" i="61"/>
  <c r="CE11" i="61"/>
  <c r="CB11" i="61"/>
  <c r="BZ11" i="61"/>
  <c r="BY11" i="61"/>
  <c r="BV11" i="61"/>
  <c r="BS11" i="61"/>
  <c r="BT11" i="61" s="1"/>
  <c r="BP11" i="61"/>
  <c r="BM11" i="61"/>
  <c r="BN11" i="61" s="1"/>
  <c r="BJ11" i="61"/>
  <c r="CX11" i="61" s="1"/>
  <c r="BH11" i="61"/>
  <c r="BG11" i="61"/>
  <c r="BD11" i="61"/>
  <c r="BB11" i="61"/>
  <c r="BA11" i="61"/>
  <c r="AX11" i="61"/>
  <c r="AU11" i="61"/>
  <c r="AV11" i="61" s="1"/>
  <c r="AR11" i="61"/>
  <c r="AO11" i="61"/>
  <c r="AP11" i="61" s="1"/>
  <c r="AL11" i="61"/>
  <c r="AJ11" i="61"/>
  <c r="AI11" i="61"/>
  <c r="AF11" i="61"/>
  <c r="AD11" i="61"/>
  <c r="AC11" i="61"/>
  <c r="CW10" i="61"/>
  <c r="CT10" i="61"/>
  <c r="CX10" i="61" s="1"/>
  <c r="CR10" i="61"/>
  <c r="CQ10" i="61"/>
  <c r="CN10" i="61"/>
  <c r="CL10" i="61"/>
  <c r="CK10" i="61"/>
  <c r="CH10" i="61"/>
  <c r="CE10" i="61"/>
  <c r="CF10" i="61" s="1"/>
  <c r="CB10" i="61"/>
  <c r="BY10" i="61"/>
  <c r="BZ10" i="61" s="1"/>
  <c r="BV10" i="61"/>
  <c r="BT10" i="61"/>
  <c r="BS10" i="61"/>
  <c r="BP10" i="61"/>
  <c r="BN10" i="61"/>
  <c r="BM10" i="61"/>
  <c r="BJ10" i="61"/>
  <c r="BG10" i="61"/>
  <c r="BH10" i="61" s="1"/>
  <c r="BD10" i="61"/>
  <c r="BA10" i="61"/>
  <c r="BB10" i="61" s="1"/>
  <c r="AX10" i="61"/>
  <c r="AV10" i="61"/>
  <c r="AU10" i="61"/>
  <c r="AR10" i="61"/>
  <c r="AP10" i="61"/>
  <c r="AO10" i="61"/>
  <c r="AL10" i="61"/>
  <c r="AI10" i="61"/>
  <c r="AJ10" i="61" s="1"/>
  <c r="AF10" i="61"/>
  <c r="AC10" i="61"/>
  <c r="AD10" i="61" s="1"/>
  <c r="CW9" i="61"/>
  <c r="CT9" i="61"/>
  <c r="CQ9" i="61"/>
  <c r="CQ14" i="61" s="1"/>
  <c r="CR14" i="61" s="1"/>
  <c r="CN9" i="61"/>
  <c r="CK9" i="61"/>
  <c r="CK14" i="61" s="1"/>
  <c r="CL14" i="61" s="1"/>
  <c r="CH9" i="61"/>
  <c r="CX9" i="61" s="1"/>
  <c r="CF9" i="61"/>
  <c r="CE9" i="61"/>
  <c r="CE14" i="61" s="1"/>
  <c r="CF14" i="61" s="1"/>
  <c r="CB9" i="61"/>
  <c r="BZ9" i="61"/>
  <c r="BY9" i="61"/>
  <c r="BY14" i="61" s="1"/>
  <c r="BZ14" i="61" s="1"/>
  <c r="BV9" i="61"/>
  <c r="BS9" i="61"/>
  <c r="BT9" i="61" s="1"/>
  <c r="BP9" i="61"/>
  <c r="BN9" i="61"/>
  <c r="BM9" i="61"/>
  <c r="BM14" i="61" s="1"/>
  <c r="BN14" i="61" s="1"/>
  <c r="BJ9" i="61"/>
  <c r="BH9" i="61"/>
  <c r="BG9" i="61"/>
  <c r="BG14" i="61" s="1"/>
  <c r="BH14" i="61" s="1"/>
  <c r="BD9" i="61"/>
  <c r="BB9" i="61"/>
  <c r="BA9" i="61"/>
  <c r="BA14" i="61" s="1"/>
  <c r="BB14" i="61" s="1"/>
  <c r="AX9" i="61"/>
  <c r="AU9" i="61"/>
  <c r="AU14" i="61" s="1"/>
  <c r="AV14" i="61" s="1"/>
  <c r="AR9" i="61"/>
  <c r="AO9" i="61"/>
  <c r="AO14" i="61" s="1"/>
  <c r="AP14" i="61" s="1"/>
  <c r="AL9" i="61"/>
  <c r="AJ9" i="61"/>
  <c r="AI9" i="61"/>
  <c r="AI14" i="61" s="1"/>
  <c r="AJ14" i="61" s="1"/>
  <c r="AF9" i="61"/>
  <c r="AD9" i="61"/>
  <c r="AC9" i="61"/>
  <c r="AC14" i="61" s="1"/>
  <c r="AD14" i="61" s="1"/>
  <c r="CS14" i="60"/>
  <c r="CW14" i="60" s="1"/>
  <c r="CM14" i="60"/>
  <c r="CN14" i="60" s="1"/>
  <c r="CG14" i="60"/>
  <c r="CH14" i="60" s="1"/>
  <c r="CA14" i="60"/>
  <c r="CB14" i="60" s="1"/>
  <c r="BU14" i="60"/>
  <c r="BV14" i="60" s="1"/>
  <c r="BO14" i="60"/>
  <c r="BP14" i="60" s="1"/>
  <c r="BI14" i="60"/>
  <c r="BJ14" i="60" s="1"/>
  <c r="BC14" i="60"/>
  <c r="BD14" i="60" s="1"/>
  <c r="AW14" i="60"/>
  <c r="AX14" i="60" s="1"/>
  <c r="AQ14" i="60"/>
  <c r="AR14" i="60" s="1"/>
  <c r="AK14" i="60"/>
  <c r="AL14" i="60" s="1"/>
  <c r="AE14" i="60"/>
  <c r="AF14" i="60" s="1"/>
  <c r="AB14" i="60"/>
  <c r="CW13" i="60"/>
  <c r="CT13" i="60"/>
  <c r="CQ13" i="60"/>
  <c r="CR13" i="60" s="1"/>
  <c r="CN13" i="60"/>
  <c r="CK13" i="60"/>
  <c r="CL13" i="60" s="1"/>
  <c r="CH13" i="60"/>
  <c r="CX13" i="60" s="1"/>
  <c r="CF13" i="60"/>
  <c r="CE13" i="60"/>
  <c r="CB13" i="60"/>
  <c r="BZ13" i="60"/>
  <c r="BY13" i="60"/>
  <c r="BV13" i="60"/>
  <c r="BS13" i="60"/>
  <c r="BT13" i="60" s="1"/>
  <c r="BP13" i="60"/>
  <c r="BM13" i="60"/>
  <c r="BN13" i="60" s="1"/>
  <c r="BJ13" i="60"/>
  <c r="BH13" i="60"/>
  <c r="BG13" i="60"/>
  <c r="BD13" i="60"/>
  <c r="BB13" i="60"/>
  <c r="BA13" i="60"/>
  <c r="AX13" i="60"/>
  <c r="AU13" i="60"/>
  <c r="AV13" i="60" s="1"/>
  <c r="AR13" i="60"/>
  <c r="AO13" i="60"/>
  <c r="AP13" i="60" s="1"/>
  <c r="AL13" i="60"/>
  <c r="AJ13" i="60"/>
  <c r="AI13" i="60"/>
  <c r="AF13" i="60"/>
  <c r="AD13" i="60"/>
  <c r="AC13" i="60"/>
  <c r="CW12" i="60"/>
  <c r="CT12" i="60"/>
  <c r="CX12" i="60" s="1"/>
  <c r="CR12" i="60"/>
  <c r="CQ12" i="60"/>
  <c r="CN12" i="60"/>
  <c r="CL12" i="60"/>
  <c r="CK12" i="60"/>
  <c r="CH12" i="60"/>
  <c r="CE12" i="60"/>
  <c r="CF12" i="60" s="1"/>
  <c r="CB12" i="60"/>
  <c r="BY12" i="60"/>
  <c r="BZ12" i="60" s="1"/>
  <c r="BV12" i="60"/>
  <c r="BT12" i="60"/>
  <c r="BS12" i="60"/>
  <c r="BP12" i="60"/>
  <c r="BN12" i="60"/>
  <c r="BM12" i="60"/>
  <c r="BJ12" i="60"/>
  <c r="BG12" i="60"/>
  <c r="BH12" i="60" s="1"/>
  <c r="BD12" i="60"/>
  <c r="BA12" i="60"/>
  <c r="BB12" i="60" s="1"/>
  <c r="AX12" i="60"/>
  <c r="AV12" i="60"/>
  <c r="AU12" i="60"/>
  <c r="AR12" i="60"/>
  <c r="AP12" i="60"/>
  <c r="AO12" i="60"/>
  <c r="AL12" i="60"/>
  <c r="AI12" i="60"/>
  <c r="AJ12" i="60" s="1"/>
  <c r="AF12" i="60"/>
  <c r="AC12" i="60"/>
  <c r="AD12" i="60" s="1"/>
  <c r="CW11" i="60"/>
  <c r="CT11" i="60"/>
  <c r="CQ11" i="60"/>
  <c r="CR11" i="60" s="1"/>
  <c r="CN11" i="60"/>
  <c r="CK11" i="60"/>
  <c r="CL11" i="60" s="1"/>
  <c r="CH11" i="60"/>
  <c r="CX11" i="60" s="1"/>
  <c r="CF11" i="60"/>
  <c r="CE11" i="60"/>
  <c r="CB11" i="60"/>
  <c r="BZ11" i="60"/>
  <c r="BY11" i="60"/>
  <c r="BV11" i="60"/>
  <c r="BS11" i="60"/>
  <c r="BT11" i="60" s="1"/>
  <c r="BP11" i="60"/>
  <c r="BM11" i="60"/>
  <c r="BN11" i="60" s="1"/>
  <c r="BJ11" i="60"/>
  <c r="BH11" i="60"/>
  <c r="BG11" i="60"/>
  <c r="BD11" i="60"/>
  <c r="BB11" i="60"/>
  <c r="BA11" i="60"/>
  <c r="AX11" i="60"/>
  <c r="AU11" i="60"/>
  <c r="AV11" i="60" s="1"/>
  <c r="AR11" i="60"/>
  <c r="AO11" i="60"/>
  <c r="AP11" i="60" s="1"/>
  <c r="AL11" i="60"/>
  <c r="AJ11" i="60"/>
  <c r="AI11" i="60"/>
  <c r="AF11" i="60"/>
  <c r="AD11" i="60"/>
  <c r="AC11" i="60"/>
  <c r="CW10" i="60"/>
  <c r="CT10" i="60"/>
  <c r="CX10" i="60" s="1"/>
  <c r="CR10" i="60"/>
  <c r="CQ10" i="60"/>
  <c r="CN10" i="60"/>
  <c r="CL10" i="60"/>
  <c r="CK10" i="60"/>
  <c r="CH10" i="60"/>
  <c r="CE10" i="60"/>
  <c r="CF10" i="60" s="1"/>
  <c r="CB10" i="60"/>
  <c r="BY10" i="60"/>
  <c r="BZ10" i="60" s="1"/>
  <c r="BV10" i="60"/>
  <c r="BT10" i="60"/>
  <c r="BS10" i="60"/>
  <c r="BP10" i="60"/>
  <c r="BN10" i="60"/>
  <c r="BM10" i="60"/>
  <c r="BJ10" i="60"/>
  <c r="BG10" i="60"/>
  <c r="BH10" i="60" s="1"/>
  <c r="BD10" i="60"/>
  <c r="BA10" i="60"/>
  <c r="BB10" i="60" s="1"/>
  <c r="AX10" i="60"/>
  <c r="AV10" i="60"/>
  <c r="AU10" i="60"/>
  <c r="AR10" i="60"/>
  <c r="AP10" i="60"/>
  <c r="AO10" i="60"/>
  <c r="AL10" i="60"/>
  <c r="AI10" i="60"/>
  <c r="AJ10" i="60" s="1"/>
  <c r="AF10" i="60"/>
  <c r="AC10" i="60"/>
  <c r="AD10" i="60" s="1"/>
  <c r="CW9" i="60"/>
  <c r="CT9" i="60"/>
  <c r="CQ9" i="60"/>
  <c r="CQ14" i="60" s="1"/>
  <c r="CR14" i="60" s="1"/>
  <c r="CN9" i="60"/>
  <c r="CK9" i="60"/>
  <c r="CK14" i="60" s="1"/>
  <c r="CL14" i="60" s="1"/>
  <c r="CH9" i="60"/>
  <c r="CX9" i="60" s="1"/>
  <c r="CF9" i="60"/>
  <c r="CE9" i="60"/>
  <c r="CE14" i="60" s="1"/>
  <c r="CF14" i="60" s="1"/>
  <c r="CB9" i="60"/>
  <c r="BZ9" i="60"/>
  <c r="BY9" i="60"/>
  <c r="BY14" i="60" s="1"/>
  <c r="BZ14" i="60" s="1"/>
  <c r="BV9" i="60"/>
  <c r="BS9" i="60"/>
  <c r="BS14" i="60" s="1"/>
  <c r="BT14" i="60" s="1"/>
  <c r="BP9" i="60"/>
  <c r="BN9" i="60"/>
  <c r="BM9" i="60"/>
  <c r="BM14" i="60" s="1"/>
  <c r="BN14" i="60" s="1"/>
  <c r="BJ9" i="60"/>
  <c r="BH9" i="60"/>
  <c r="BG9" i="60"/>
  <c r="BG14" i="60" s="1"/>
  <c r="BH14" i="60" s="1"/>
  <c r="BD9" i="60"/>
  <c r="BB9" i="60"/>
  <c r="BA9" i="60"/>
  <c r="BA14" i="60" s="1"/>
  <c r="BB14" i="60" s="1"/>
  <c r="AX9" i="60"/>
  <c r="AU9" i="60"/>
  <c r="AU14" i="60" s="1"/>
  <c r="AV14" i="60" s="1"/>
  <c r="AR9" i="60"/>
  <c r="AO9" i="60"/>
  <c r="AO14" i="60" s="1"/>
  <c r="AP14" i="60" s="1"/>
  <c r="AL9" i="60"/>
  <c r="AJ9" i="60"/>
  <c r="AI9" i="60"/>
  <c r="AI14" i="60" s="1"/>
  <c r="AJ14" i="60" s="1"/>
  <c r="AF9" i="60"/>
  <c r="AD9" i="60"/>
  <c r="AC9" i="60"/>
  <c r="AC14" i="60" s="1"/>
  <c r="AD14" i="60" s="1"/>
  <c r="CS14" i="59"/>
  <c r="CW14" i="59" s="1"/>
  <c r="CM14" i="59"/>
  <c r="CN14" i="59" s="1"/>
  <c r="CG14" i="59"/>
  <c r="CH14" i="59" s="1"/>
  <c r="CA14" i="59"/>
  <c r="CB14" i="59" s="1"/>
  <c r="BU14" i="59"/>
  <c r="BV14" i="59" s="1"/>
  <c r="BO14" i="59"/>
  <c r="BP14" i="59" s="1"/>
  <c r="BI14" i="59"/>
  <c r="BJ14" i="59" s="1"/>
  <c r="BC14" i="59"/>
  <c r="BD14" i="59" s="1"/>
  <c r="AW14" i="59"/>
  <c r="AX14" i="59" s="1"/>
  <c r="AQ14" i="59"/>
  <c r="AR14" i="59" s="1"/>
  <c r="AK14" i="59"/>
  <c r="AL14" i="59" s="1"/>
  <c r="AE14" i="59"/>
  <c r="AF14" i="59" s="1"/>
  <c r="AB14" i="59"/>
  <c r="CW13" i="59"/>
  <c r="CT13" i="59"/>
  <c r="CQ13" i="59"/>
  <c r="CR13" i="59" s="1"/>
  <c r="CN13" i="59"/>
  <c r="CL13" i="59"/>
  <c r="CK13" i="59"/>
  <c r="CH13" i="59"/>
  <c r="CX13" i="59" s="1"/>
  <c r="CE13" i="59"/>
  <c r="CF13" i="59" s="1"/>
  <c r="CB13" i="59"/>
  <c r="BZ13" i="59"/>
  <c r="BY13" i="59"/>
  <c r="BV13" i="59"/>
  <c r="BS13" i="59"/>
  <c r="BT13" i="59" s="1"/>
  <c r="BP13" i="59"/>
  <c r="BN13" i="59"/>
  <c r="BM13" i="59"/>
  <c r="BJ13" i="59"/>
  <c r="BG13" i="59"/>
  <c r="BH13" i="59" s="1"/>
  <c r="BD13" i="59"/>
  <c r="BB13" i="59"/>
  <c r="BA13" i="59"/>
  <c r="AX13" i="59"/>
  <c r="AU13" i="59"/>
  <c r="AV13" i="59" s="1"/>
  <c r="AR13" i="59"/>
  <c r="AP13" i="59"/>
  <c r="AO13" i="59"/>
  <c r="AL13" i="59"/>
  <c r="AI13" i="59"/>
  <c r="AJ13" i="59" s="1"/>
  <c r="AF13" i="59"/>
  <c r="AD13" i="59"/>
  <c r="AC13" i="59"/>
  <c r="CW12" i="59"/>
  <c r="CT12" i="59"/>
  <c r="CX12" i="59" s="1"/>
  <c r="CQ12" i="59"/>
  <c r="CR12" i="59" s="1"/>
  <c r="CN12" i="59"/>
  <c r="CL12" i="59"/>
  <c r="CK12" i="59"/>
  <c r="CH12" i="59"/>
  <c r="CE12" i="59"/>
  <c r="CF12" i="59" s="1"/>
  <c r="CB12" i="59"/>
  <c r="BZ12" i="59"/>
  <c r="BY12" i="59"/>
  <c r="BV12" i="59"/>
  <c r="BS12" i="59"/>
  <c r="BT12" i="59" s="1"/>
  <c r="BP12" i="59"/>
  <c r="BN12" i="59"/>
  <c r="BM12" i="59"/>
  <c r="BJ12" i="59"/>
  <c r="BG12" i="59"/>
  <c r="BH12" i="59" s="1"/>
  <c r="BD12" i="59"/>
  <c r="BB12" i="59"/>
  <c r="BA12" i="59"/>
  <c r="AX12" i="59"/>
  <c r="AU12" i="59"/>
  <c r="AV12" i="59" s="1"/>
  <c r="AR12" i="59"/>
  <c r="AP12" i="59"/>
  <c r="AO12" i="59"/>
  <c r="AL12" i="59"/>
  <c r="AI12" i="59"/>
  <c r="AJ12" i="59" s="1"/>
  <c r="AF12" i="59"/>
  <c r="AD12" i="59"/>
  <c r="AC12" i="59"/>
  <c r="CW11" i="59"/>
  <c r="CT11" i="59"/>
  <c r="CX11" i="59" s="1"/>
  <c r="CQ11" i="59"/>
  <c r="CR11" i="59" s="1"/>
  <c r="CN11" i="59"/>
  <c r="CL11" i="59"/>
  <c r="CK11" i="59"/>
  <c r="CH11" i="59"/>
  <c r="CE11" i="59"/>
  <c r="CF11" i="59" s="1"/>
  <c r="CB11" i="59"/>
  <c r="BZ11" i="59"/>
  <c r="BY11" i="59"/>
  <c r="BV11" i="59"/>
  <c r="BS11" i="59"/>
  <c r="BT11" i="59" s="1"/>
  <c r="BP11" i="59"/>
  <c r="BN11" i="59"/>
  <c r="BM11" i="59"/>
  <c r="BJ11" i="59"/>
  <c r="BG11" i="59"/>
  <c r="BH11" i="59" s="1"/>
  <c r="BD11" i="59"/>
  <c r="BB11" i="59"/>
  <c r="BA11" i="59"/>
  <c r="AX11" i="59"/>
  <c r="AU11" i="59"/>
  <c r="AV11" i="59" s="1"/>
  <c r="AR11" i="59"/>
  <c r="AP11" i="59"/>
  <c r="AO11" i="59"/>
  <c r="AL11" i="59"/>
  <c r="AI11" i="59"/>
  <c r="AJ11" i="59" s="1"/>
  <c r="AF11" i="59"/>
  <c r="AD11" i="59"/>
  <c r="AC11" i="59"/>
  <c r="CW10" i="59"/>
  <c r="CT10" i="59"/>
  <c r="CX10" i="59" s="1"/>
  <c r="CQ10" i="59"/>
  <c r="CR10" i="59" s="1"/>
  <c r="CN10" i="59"/>
  <c r="CL10" i="59"/>
  <c r="CK10" i="59"/>
  <c r="CH10" i="59"/>
  <c r="CE10" i="59"/>
  <c r="CF10" i="59" s="1"/>
  <c r="CB10" i="59"/>
  <c r="BZ10" i="59"/>
  <c r="BY10" i="59"/>
  <c r="BV10" i="59"/>
  <c r="BS10" i="59"/>
  <c r="BT10" i="59" s="1"/>
  <c r="BP10" i="59"/>
  <c r="BN10" i="59"/>
  <c r="BM10" i="59"/>
  <c r="BJ10" i="59"/>
  <c r="BG10" i="59"/>
  <c r="BH10" i="59" s="1"/>
  <c r="BD10" i="59"/>
  <c r="BB10" i="59"/>
  <c r="BA10" i="59"/>
  <c r="AX10" i="59"/>
  <c r="AU10" i="59"/>
  <c r="AV10" i="59" s="1"/>
  <c r="AR10" i="59"/>
  <c r="AP10" i="59"/>
  <c r="AO10" i="59"/>
  <c r="AL10" i="59"/>
  <c r="AI10" i="59"/>
  <c r="AJ10" i="59" s="1"/>
  <c r="AF10" i="59"/>
  <c r="AD10" i="59"/>
  <c r="AC10" i="59"/>
  <c r="CW9" i="59"/>
  <c r="CT9" i="59"/>
  <c r="CX9" i="59" s="1"/>
  <c r="CQ9" i="59"/>
  <c r="CQ14" i="59" s="1"/>
  <c r="CR14" i="59" s="1"/>
  <c r="CN9" i="59"/>
  <c r="CL9" i="59"/>
  <c r="CK9" i="59"/>
  <c r="CK14" i="59" s="1"/>
  <c r="CL14" i="59" s="1"/>
  <c r="CH9" i="59"/>
  <c r="CE9" i="59"/>
  <c r="CF9" i="59" s="1"/>
  <c r="CB9" i="59"/>
  <c r="BZ9" i="59"/>
  <c r="BY9" i="59"/>
  <c r="BY14" i="59" s="1"/>
  <c r="BZ14" i="59" s="1"/>
  <c r="BV9" i="59"/>
  <c r="BS9" i="59"/>
  <c r="BS14" i="59" s="1"/>
  <c r="BT14" i="59" s="1"/>
  <c r="BP9" i="59"/>
  <c r="BN9" i="59"/>
  <c r="BM9" i="59"/>
  <c r="BM14" i="59" s="1"/>
  <c r="BN14" i="59" s="1"/>
  <c r="BJ9" i="59"/>
  <c r="BG9" i="59"/>
  <c r="BH9" i="59" s="1"/>
  <c r="BD9" i="59"/>
  <c r="BB9" i="59"/>
  <c r="BA9" i="59"/>
  <c r="BA14" i="59" s="1"/>
  <c r="BB14" i="59" s="1"/>
  <c r="AX9" i="59"/>
  <c r="AU9" i="59"/>
  <c r="AU14" i="59" s="1"/>
  <c r="AV14" i="59" s="1"/>
  <c r="AR9" i="59"/>
  <c r="AP9" i="59"/>
  <c r="AO9" i="59"/>
  <c r="AO14" i="59" s="1"/>
  <c r="AP14" i="59" s="1"/>
  <c r="AL9" i="59"/>
  <c r="AI9" i="59"/>
  <c r="AJ9" i="59" s="1"/>
  <c r="AF9" i="59"/>
  <c r="AD9" i="59"/>
  <c r="AC9" i="59"/>
  <c r="AC14" i="59" s="1"/>
  <c r="AD14" i="59" s="1"/>
  <c r="CS14" i="58"/>
  <c r="CT14" i="58" s="1"/>
  <c r="CM14" i="58"/>
  <c r="CN14" i="58" s="1"/>
  <c r="CG14" i="58"/>
  <c r="CH14" i="58" s="1"/>
  <c r="CA14" i="58"/>
  <c r="CB14" i="58" s="1"/>
  <c r="BU14" i="58"/>
  <c r="BV14" i="58" s="1"/>
  <c r="BO14" i="58"/>
  <c r="BP14" i="58" s="1"/>
  <c r="BI14" i="58"/>
  <c r="BJ14" i="58" s="1"/>
  <c r="BC14" i="58"/>
  <c r="BD14" i="58" s="1"/>
  <c r="AW14" i="58"/>
  <c r="AX14" i="58" s="1"/>
  <c r="AQ14" i="58"/>
  <c r="AR14" i="58" s="1"/>
  <c r="AK14" i="58"/>
  <c r="AL14" i="58" s="1"/>
  <c r="AE14" i="58"/>
  <c r="AF14" i="58" s="1"/>
  <c r="AB14" i="58"/>
  <c r="CW13" i="58"/>
  <c r="CT13" i="58"/>
  <c r="CQ13" i="58"/>
  <c r="CR13" i="58" s="1"/>
  <c r="CN13" i="58"/>
  <c r="CK13" i="58"/>
  <c r="CL13" i="58" s="1"/>
  <c r="CH13" i="58"/>
  <c r="CX13" i="58" s="1"/>
  <c r="CE13" i="58"/>
  <c r="CF13" i="58" s="1"/>
  <c r="CB13" i="58"/>
  <c r="BZ13" i="58"/>
  <c r="BY13" i="58"/>
  <c r="BV13" i="58"/>
  <c r="BS13" i="58"/>
  <c r="BT13" i="58" s="1"/>
  <c r="BP13" i="58"/>
  <c r="BM13" i="58"/>
  <c r="BN13" i="58" s="1"/>
  <c r="BJ13" i="58"/>
  <c r="BG13" i="58"/>
  <c r="BH13" i="58" s="1"/>
  <c r="BD13" i="58"/>
  <c r="BB13" i="58"/>
  <c r="BA13" i="58"/>
  <c r="AX13" i="58"/>
  <c r="AU13" i="58"/>
  <c r="AV13" i="58" s="1"/>
  <c r="AR13" i="58"/>
  <c r="AO13" i="58"/>
  <c r="AP13" i="58" s="1"/>
  <c r="AL13" i="58"/>
  <c r="AI13" i="58"/>
  <c r="AJ13" i="58" s="1"/>
  <c r="AF13" i="58"/>
  <c r="AD13" i="58"/>
  <c r="AC13" i="58"/>
  <c r="CW12" i="58"/>
  <c r="CT12" i="58"/>
  <c r="CX12" i="58" s="1"/>
  <c r="CQ12" i="58"/>
  <c r="CR12" i="58" s="1"/>
  <c r="CN12" i="58"/>
  <c r="CL12" i="58"/>
  <c r="CK12" i="58"/>
  <c r="CH12" i="58"/>
  <c r="CE12" i="58"/>
  <c r="CF12" i="58" s="1"/>
  <c r="CB12" i="58"/>
  <c r="BY12" i="58"/>
  <c r="BZ12" i="58" s="1"/>
  <c r="BV12" i="58"/>
  <c r="BS12" i="58"/>
  <c r="BT12" i="58" s="1"/>
  <c r="BP12" i="58"/>
  <c r="BN12" i="58"/>
  <c r="BM12" i="58"/>
  <c r="BJ12" i="58"/>
  <c r="BG12" i="58"/>
  <c r="BH12" i="58" s="1"/>
  <c r="BD12" i="58"/>
  <c r="BA12" i="58"/>
  <c r="BB12" i="58" s="1"/>
  <c r="AX12" i="58"/>
  <c r="AU12" i="58"/>
  <c r="AV12" i="58" s="1"/>
  <c r="AR12" i="58"/>
  <c r="AP12" i="58"/>
  <c r="AO12" i="58"/>
  <c r="AL12" i="58"/>
  <c r="AI12" i="58"/>
  <c r="AJ12" i="58" s="1"/>
  <c r="AF12" i="58"/>
  <c r="AC12" i="58"/>
  <c r="AD12" i="58" s="1"/>
  <c r="CW11" i="58"/>
  <c r="CT11" i="58"/>
  <c r="CQ11" i="58"/>
  <c r="CR11" i="58" s="1"/>
  <c r="CN11" i="58"/>
  <c r="CK11" i="58"/>
  <c r="CL11" i="58" s="1"/>
  <c r="CH11" i="58"/>
  <c r="CE11" i="58"/>
  <c r="CF11" i="58" s="1"/>
  <c r="CB11" i="58"/>
  <c r="BZ11" i="58"/>
  <c r="BY11" i="58"/>
  <c r="BV11" i="58"/>
  <c r="BS11" i="58"/>
  <c r="BT11" i="58" s="1"/>
  <c r="BP11" i="58"/>
  <c r="BM11" i="58"/>
  <c r="BN11" i="58" s="1"/>
  <c r="BJ11" i="58"/>
  <c r="BG11" i="58"/>
  <c r="BH11" i="58" s="1"/>
  <c r="BD11" i="58"/>
  <c r="BB11" i="58"/>
  <c r="BA11" i="58"/>
  <c r="AX11" i="58"/>
  <c r="AU11" i="58"/>
  <c r="AV11" i="58" s="1"/>
  <c r="AR11" i="58"/>
  <c r="AO11" i="58"/>
  <c r="AP11" i="58" s="1"/>
  <c r="AL11" i="58"/>
  <c r="AI11" i="58"/>
  <c r="AJ11" i="58" s="1"/>
  <c r="AF11" i="58"/>
  <c r="AD11" i="58"/>
  <c r="AC11" i="58"/>
  <c r="CW10" i="58"/>
  <c r="CT10" i="58"/>
  <c r="CQ10" i="58"/>
  <c r="CR10" i="58" s="1"/>
  <c r="CN10" i="58"/>
  <c r="CL10" i="58"/>
  <c r="CK10" i="58"/>
  <c r="CH10" i="58"/>
  <c r="CE10" i="58"/>
  <c r="CF10" i="58" s="1"/>
  <c r="CB10" i="58"/>
  <c r="BY10" i="58"/>
  <c r="BY14" i="58" s="1"/>
  <c r="BZ14" i="58" s="1"/>
  <c r="BV10" i="58"/>
  <c r="BS10" i="58"/>
  <c r="BT10" i="58" s="1"/>
  <c r="BP10" i="58"/>
  <c r="BN10" i="58"/>
  <c r="BM10" i="58"/>
  <c r="BJ10" i="58"/>
  <c r="BG10" i="58"/>
  <c r="BH10" i="58" s="1"/>
  <c r="BD10" i="58"/>
  <c r="BA10" i="58"/>
  <c r="BA14" i="58" s="1"/>
  <c r="BB14" i="58" s="1"/>
  <c r="AX10" i="58"/>
  <c r="AU10" i="58"/>
  <c r="AV10" i="58" s="1"/>
  <c r="AR10" i="58"/>
  <c r="AP10" i="58"/>
  <c r="AO10" i="58"/>
  <c r="AL10" i="58"/>
  <c r="AI10" i="58"/>
  <c r="AJ10" i="58" s="1"/>
  <c r="AF10" i="58"/>
  <c r="AC10" i="58"/>
  <c r="AC14" i="58" s="1"/>
  <c r="AD14" i="58" s="1"/>
  <c r="CW9" i="58"/>
  <c r="CT9" i="58"/>
  <c r="CQ9" i="58"/>
  <c r="CN9" i="58"/>
  <c r="CK9" i="58"/>
  <c r="CK14" i="58" s="1"/>
  <c r="CL14" i="58" s="1"/>
  <c r="CH9" i="58"/>
  <c r="CX9" i="58" s="1"/>
  <c r="CE9" i="58"/>
  <c r="CF9" i="58" s="1"/>
  <c r="CB9" i="58"/>
  <c r="BZ9" i="58"/>
  <c r="BY9" i="58"/>
  <c r="BV9" i="58"/>
  <c r="BS9" i="58"/>
  <c r="BP9" i="58"/>
  <c r="BN9" i="58"/>
  <c r="BM9" i="58"/>
  <c r="BM14" i="58" s="1"/>
  <c r="BN14" i="58" s="1"/>
  <c r="BJ9" i="58"/>
  <c r="BG9" i="58"/>
  <c r="BH9" i="58" s="1"/>
  <c r="BD9" i="58"/>
  <c r="BB9" i="58"/>
  <c r="BA9" i="58"/>
  <c r="AX9" i="58"/>
  <c r="AU9" i="58"/>
  <c r="AR9" i="58"/>
  <c r="AO9" i="58"/>
  <c r="AO14" i="58" s="1"/>
  <c r="AP14" i="58" s="1"/>
  <c r="AL9" i="58"/>
  <c r="AI9" i="58"/>
  <c r="AJ9" i="58" s="1"/>
  <c r="AF9" i="58"/>
  <c r="AD9" i="58"/>
  <c r="AC9" i="58"/>
  <c r="CS14" i="57"/>
  <c r="CT14" i="57" s="1"/>
  <c r="CM14" i="57"/>
  <c r="CN14" i="57" s="1"/>
  <c r="CG14" i="57"/>
  <c r="CH14" i="57" s="1"/>
  <c r="CA14" i="57"/>
  <c r="CB14" i="57" s="1"/>
  <c r="BU14" i="57"/>
  <c r="BV14" i="57" s="1"/>
  <c r="BO14" i="57"/>
  <c r="BP14" i="57" s="1"/>
  <c r="BI14" i="57"/>
  <c r="BJ14" i="57" s="1"/>
  <c r="BC14" i="57"/>
  <c r="BD14" i="57" s="1"/>
  <c r="AW14" i="57"/>
  <c r="AX14" i="57" s="1"/>
  <c r="AQ14" i="57"/>
  <c r="AR14" i="57" s="1"/>
  <c r="AK14" i="57"/>
  <c r="AL14" i="57" s="1"/>
  <c r="AE14" i="57"/>
  <c r="AF14" i="57" s="1"/>
  <c r="AB14" i="57"/>
  <c r="CW13" i="57"/>
  <c r="CT13" i="57"/>
  <c r="CQ13" i="57"/>
  <c r="CR13" i="57" s="1"/>
  <c r="CN13" i="57"/>
  <c r="CK13" i="57"/>
  <c r="CL13" i="57" s="1"/>
  <c r="CH13" i="57"/>
  <c r="CF13" i="57"/>
  <c r="CE13" i="57"/>
  <c r="CB13" i="57"/>
  <c r="BZ13" i="57"/>
  <c r="BY13" i="57"/>
  <c r="BV13" i="57"/>
  <c r="BS13" i="57"/>
  <c r="BT13" i="57" s="1"/>
  <c r="BP13" i="57"/>
  <c r="BM13" i="57"/>
  <c r="BN13" i="57" s="1"/>
  <c r="BJ13" i="57"/>
  <c r="BH13" i="57"/>
  <c r="BG13" i="57"/>
  <c r="BD13" i="57"/>
  <c r="BB13" i="57"/>
  <c r="BA13" i="57"/>
  <c r="AX13" i="57"/>
  <c r="AU13" i="57"/>
  <c r="AV13" i="57" s="1"/>
  <c r="AR13" i="57"/>
  <c r="AO13" i="57"/>
  <c r="AP13" i="57" s="1"/>
  <c r="AL13" i="57"/>
  <c r="CX13" i="57" s="1"/>
  <c r="AJ13" i="57"/>
  <c r="AI13" i="57"/>
  <c r="AF13" i="57"/>
  <c r="AD13" i="57"/>
  <c r="AC13" i="57"/>
  <c r="CW12" i="57"/>
  <c r="CT12" i="57"/>
  <c r="CX12" i="57" s="1"/>
  <c r="CR12" i="57"/>
  <c r="CQ12" i="57"/>
  <c r="CN12" i="57"/>
  <c r="CL12" i="57"/>
  <c r="CK12" i="57"/>
  <c r="CH12" i="57"/>
  <c r="CE12" i="57"/>
  <c r="CF12" i="57" s="1"/>
  <c r="CB12" i="57"/>
  <c r="BY12" i="57"/>
  <c r="BZ12" i="57" s="1"/>
  <c r="BV12" i="57"/>
  <c r="BT12" i="57"/>
  <c r="BS12" i="57"/>
  <c r="BP12" i="57"/>
  <c r="BN12" i="57"/>
  <c r="BM12" i="57"/>
  <c r="BJ12" i="57"/>
  <c r="BG12" i="57"/>
  <c r="BH12" i="57" s="1"/>
  <c r="BD12" i="57"/>
  <c r="BA12" i="57"/>
  <c r="BB12" i="57" s="1"/>
  <c r="AX12" i="57"/>
  <c r="AU12" i="57"/>
  <c r="AV12" i="57" s="1"/>
  <c r="AR12" i="57"/>
  <c r="AP12" i="57"/>
  <c r="AO12" i="57"/>
  <c r="AL12" i="57"/>
  <c r="AI12" i="57"/>
  <c r="AJ12" i="57" s="1"/>
  <c r="AF12" i="57"/>
  <c r="AC12" i="57"/>
  <c r="AD12" i="57" s="1"/>
  <c r="CW11" i="57"/>
  <c r="CT11" i="57"/>
  <c r="CQ11" i="57"/>
  <c r="CR11" i="57" s="1"/>
  <c r="CN11" i="57"/>
  <c r="CK11" i="57"/>
  <c r="CL11" i="57" s="1"/>
  <c r="CH11" i="57"/>
  <c r="CE11" i="57"/>
  <c r="CF11" i="57" s="1"/>
  <c r="CB11" i="57"/>
  <c r="BZ11" i="57"/>
  <c r="BY11" i="57"/>
  <c r="BV11" i="57"/>
  <c r="BS11" i="57"/>
  <c r="BT11" i="57" s="1"/>
  <c r="BP11" i="57"/>
  <c r="BM11" i="57"/>
  <c r="BN11" i="57" s="1"/>
  <c r="BJ11" i="57"/>
  <c r="CX11" i="57" s="1"/>
  <c r="BG11" i="57"/>
  <c r="BH11" i="57" s="1"/>
  <c r="BD11" i="57"/>
  <c r="BB11" i="57"/>
  <c r="BA11" i="57"/>
  <c r="AX11" i="57"/>
  <c r="AU11" i="57"/>
  <c r="AV11" i="57" s="1"/>
  <c r="AR11" i="57"/>
  <c r="AO11" i="57"/>
  <c r="AP11" i="57" s="1"/>
  <c r="AL11" i="57"/>
  <c r="AI11" i="57"/>
  <c r="AJ11" i="57" s="1"/>
  <c r="AF11" i="57"/>
  <c r="AD11" i="57"/>
  <c r="AC11" i="57"/>
  <c r="CW10" i="57"/>
  <c r="CT10" i="57"/>
  <c r="CX10" i="57" s="1"/>
  <c r="CQ10" i="57"/>
  <c r="CR10" i="57" s="1"/>
  <c r="CN10" i="57"/>
  <c r="CL10" i="57"/>
  <c r="CK10" i="57"/>
  <c r="CH10" i="57"/>
  <c r="CE10" i="57"/>
  <c r="CF10" i="57" s="1"/>
  <c r="CB10" i="57"/>
  <c r="BY10" i="57"/>
  <c r="BZ10" i="57" s="1"/>
  <c r="BV10" i="57"/>
  <c r="BS10" i="57"/>
  <c r="BT10" i="57" s="1"/>
  <c r="BP10" i="57"/>
  <c r="BN10" i="57"/>
  <c r="BM10" i="57"/>
  <c r="BJ10" i="57"/>
  <c r="BG10" i="57"/>
  <c r="BH10" i="57" s="1"/>
  <c r="BD10" i="57"/>
  <c r="BA10" i="57"/>
  <c r="BB10" i="57" s="1"/>
  <c r="AX10" i="57"/>
  <c r="AU10" i="57"/>
  <c r="AV10" i="57" s="1"/>
  <c r="AR10" i="57"/>
  <c r="AP10" i="57"/>
  <c r="AO10" i="57"/>
  <c r="AL10" i="57"/>
  <c r="AI10" i="57"/>
  <c r="AJ10" i="57" s="1"/>
  <c r="AF10" i="57"/>
  <c r="AC10" i="57"/>
  <c r="AD10" i="57" s="1"/>
  <c r="CW9" i="57"/>
  <c r="CT9" i="57"/>
  <c r="CQ9" i="57"/>
  <c r="CR9" i="57" s="1"/>
  <c r="CN9" i="57"/>
  <c r="CK9" i="57"/>
  <c r="CK14" i="57" s="1"/>
  <c r="CL14" i="57" s="1"/>
  <c r="CH9" i="57"/>
  <c r="CX9" i="57" s="1"/>
  <c r="CE9" i="57"/>
  <c r="CF9" i="57" s="1"/>
  <c r="CB9" i="57"/>
  <c r="BZ9" i="57"/>
  <c r="BY9" i="57"/>
  <c r="BY14" i="57" s="1"/>
  <c r="BZ14" i="57" s="1"/>
  <c r="BV9" i="57"/>
  <c r="BS9" i="57"/>
  <c r="BT9" i="57" s="1"/>
  <c r="BP9" i="57"/>
  <c r="BN9" i="57"/>
  <c r="BM9" i="57"/>
  <c r="BM14" i="57" s="1"/>
  <c r="BN14" i="57" s="1"/>
  <c r="BJ9" i="57"/>
  <c r="BG9" i="57"/>
  <c r="BH9" i="57" s="1"/>
  <c r="BD9" i="57"/>
  <c r="BB9" i="57"/>
  <c r="BA9" i="57"/>
  <c r="BA14" i="57" s="1"/>
  <c r="BB14" i="57" s="1"/>
  <c r="AX9" i="57"/>
  <c r="AU9" i="57"/>
  <c r="AV9" i="57" s="1"/>
  <c r="AR9" i="57"/>
  <c r="AO9" i="57"/>
  <c r="AO14" i="57" s="1"/>
  <c r="AP14" i="57" s="1"/>
  <c r="AL9" i="57"/>
  <c r="AI9" i="57"/>
  <c r="AJ9" i="57" s="1"/>
  <c r="AF9" i="57"/>
  <c r="AD9" i="57"/>
  <c r="AC9" i="57"/>
  <c r="AC14" i="57" s="1"/>
  <c r="AD14" i="57" s="1"/>
  <c r="CS14" i="56"/>
  <c r="CW14" i="56" s="1"/>
  <c r="CM14" i="56"/>
  <c r="CN14" i="56" s="1"/>
  <c r="CG14" i="56"/>
  <c r="CH14" i="56" s="1"/>
  <c r="CA14" i="56"/>
  <c r="CB14" i="56" s="1"/>
  <c r="BU14" i="56"/>
  <c r="BV14" i="56" s="1"/>
  <c r="BO14" i="56"/>
  <c r="BP14" i="56" s="1"/>
  <c r="BI14" i="56"/>
  <c r="BJ14" i="56" s="1"/>
  <c r="BC14" i="56"/>
  <c r="BD14" i="56" s="1"/>
  <c r="AW14" i="56"/>
  <c r="AX14" i="56" s="1"/>
  <c r="AQ14" i="56"/>
  <c r="AR14" i="56" s="1"/>
  <c r="AK14" i="56"/>
  <c r="AL14" i="56" s="1"/>
  <c r="AE14" i="56"/>
  <c r="AF14" i="56" s="1"/>
  <c r="AB14" i="56"/>
  <c r="CW13" i="56"/>
  <c r="CT13" i="56"/>
  <c r="CQ13" i="56"/>
  <c r="CR13" i="56" s="1"/>
  <c r="CN13" i="56"/>
  <c r="CK13" i="56"/>
  <c r="CL13" i="56" s="1"/>
  <c r="CH13" i="56"/>
  <c r="CF13" i="56"/>
  <c r="CE13" i="56"/>
  <c r="CB13" i="56"/>
  <c r="BZ13" i="56"/>
  <c r="BY13" i="56"/>
  <c r="BV13" i="56"/>
  <c r="BS13" i="56"/>
  <c r="BT13" i="56" s="1"/>
  <c r="BP13" i="56"/>
  <c r="BM13" i="56"/>
  <c r="BN13" i="56" s="1"/>
  <c r="BJ13" i="56"/>
  <c r="CX13" i="56" s="1"/>
  <c r="BH13" i="56"/>
  <c r="BG13" i="56"/>
  <c r="BD13" i="56"/>
  <c r="BB13" i="56"/>
  <c r="BA13" i="56"/>
  <c r="AX13" i="56"/>
  <c r="AU13" i="56"/>
  <c r="AV13" i="56" s="1"/>
  <c r="AR13" i="56"/>
  <c r="AO13" i="56"/>
  <c r="AP13" i="56" s="1"/>
  <c r="AL13" i="56"/>
  <c r="AJ13" i="56"/>
  <c r="AI13" i="56"/>
  <c r="AF13" i="56"/>
  <c r="AD13" i="56"/>
  <c r="AC13" i="56"/>
  <c r="CW12" i="56"/>
  <c r="CT12" i="56"/>
  <c r="CX12" i="56" s="1"/>
  <c r="CR12" i="56"/>
  <c r="CQ12" i="56"/>
  <c r="CN12" i="56"/>
  <c r="CL12" i="56"/>
  <c r="CK12" i="56"/>
  <c r="CH12" i="56"/>
  <c r="CE12" i="56"/>
  <c r="CF12" i="56" s="1"/>
  <c r="CB12" i="56"/>
  <c r="BY12" i="56"/>
  <c r="BZ12" i="56" s="1"/>
  <c r="BV12" i="56"/>
  <c r="BT12" i="56"/>
  <c r="BS12" i="56"/>
  <c r="BP12" i="56"/>
  <c r="BN12" i="56"/>
  <c r="BM12" i="56"/>
  <c r="BJ12" i="56"/>
  <c r="BG12" i="56"/>
  <c r="BH12" i="56" s="1"/>
  <c r="BD12" i="56"/>
  <c r="BA12" i="56"/>
  <c r="BB12" i="56" s="1"/>
  <c r="AX12" i="56"/>
  <c r="AV12" i="56"/>
  <c r="AU12" i="56"/>
  <c r="AR12" i="56"/>
  <c r="AP12" i="56"/>
  <c r="AO12" i="56"/>
  <c r="AL12" i="56"/>
  <c r="AI12" i="56"/>
  <c r="AJ12" i="56" s="1"/>
  <c r="AF12" i="56"/>
  <c r="AC12" i="56"/>
  <c r="AD12" i="56" s="1"/>
  <c r="CW11" i="56"/>
  <c r="CT11" i="56"/>
  <c r="CQ11" i="56"/>
  <c r="CR11" i="56" s="1"/>
  <c r="CN11" i="56"/>
  <c r="CK11" i="56"/>
  <c r="CL11" i="56" s="1"/>
  <c r="CH11" i="56"/>
  <c r="CF11" i="56"/>
  <c r="CE11" i="56"/>
  <c r="CB11" i="56"/>
  <c r="BZ11" i="56"/>
  <c r="BY11" i="56"/>
  <c r="BV11" i="56"/>
  <c r="BS11" i="56"/>
  <c r="BT11" i="56" s="1"/>
  <c r="BP11" i="56"/>
  <c r="BM11" i="56"/>
  <c r="BN11" i="56" s="1"/>
  <c r="BJ11" i="56"/>
  <c r="CX11" i="56" s="1"/>
  <c r="BH11" i="56"/>
  <c r="BG11" i="56"/>
  <c r="BD11" i="56"/>
  <c r="BB11" i="56"/>
  <c r="BA11" i="56"/>
  <c r="AX11" i="56"/>
  <c r="AU11" i="56"/>
  <c r="AV11" i="56" s="1"/>
  <c r="AR11" i="56"/>
  <c r="AO11" i="56"/>
  <c r="AP11" i="56" s="1"/>
  <c r="AL11" i="56"/>
  <c r="AJ11" i="56"/>
  <c r="AI11" i="56"/>
  <c r="AF11" i="56"/>
  <c r="AD11" i="56"/>
  <c r="AC11" i="56"/>
  <c r="CW10" i="56"/>
  <c r="CT10" i="56"/>
  <c r="CX10" i="56" s="1"/>
  <c r="CR10" i="56"/>
  <c r="CQ10" i="56"/>
  <c r="CN10" i="56"/>
  <c r="CL10" i="56"/>
  <c r="CK10" i="56"/>
  <c r="CH10" i="56"/>
  <c r="CE10" i="56"/>
  <c r="CF10" i="56" s="1"/>
  <c r="CB10" i="56"/>
  <c r="BY10" i="56"/>
  <c r="BZ10" i="56" s="1"/>
  <c r="BV10" i="56"/>
  <c r="BT10" i="56"/>
  <c r="BS10" i="56"/>
  <c r="BP10" i="56"/>
  <c r="BN10" i="56"/>
  <c r="BM10" i="56"/>
  <c r="BJ10" i="56"/>
  <c r="BG10" i="56"/>
  <c r="BH10" i="56" s="1"/>
  <c r="BD10" i="56"/>
  <c r="BA10" i="56"/>
  <c r="BB10" i="56" s="1"/>
  <c r="AX10" i="56"/>
  <c r="AV10" i="56"/>
  <c r="AU10" i="56"/>
  <c r="AR10" i="56"/>
  <c r="AP10" i="56"/>
  <c r="AO10" i="56"/>
  <c r="AL10" i="56"/>
  <c r="AI10" i="56"/>
  <c r="AJ10" i="56" s="1"/>
  <c r="AF10" i="56"/>
  <c r="AC10" i="56"/>
  <c r="AD10" i="56" s="1"/>
  <c r="CW9" i="56"/>
  <c r="CT9" i="56"/>
  <c r="CQ9" i="56"/>
  <c r="CR9" i="56" s="1"/>
  <c r="CN9" i="56"/>
  <c r="CK9" i="56"/>
  <c r="CK14" i="56" s="1"/>
  <c r="CL14" i="56" s="1"/>
  <c r="CH9" i="56"/>
  <c r="CX9" i="56" s="1"/>
  <c r="CF9" i="56"/>
  <c r="CE9" i="56"/>
  <c r="CE14" i="56" s="1"/>
  <c r="CF14" i="56" s="1"/>
  <c r="CB9" i="56"/>
  <c r="BZ9" i="56"/>
  <c r="BY9" i="56"/>
  <c r="BY14" i="56" s="1"/>
  <c r="BZ14" i="56" s="1"/>
  <c r="BV9" i="56"/>
  <c r="BS9" i="56"/>
  <c r="BS14" i="56" s="1"/>
  <c r="BT14" i="56" s="1"/>
  <c r="BP9" i="56"/>
  <c r="BN9" i="56"/>
  <c r="BM9" i="56"/>
  <c r="BM14" i="56" s="1"/>
  <c r="BN14" i="56" s="1"/>
  <c r="BJ9" i="56"/>
  <c r="BH9" i="56"/>
  <c r="BG9" i="56"/>
  <c r="BG14" i="56" s="1"/>
  <c r="BH14" i="56" s="1"/>
  <c r="BD9" i="56"/>
  <c r="BB9" i="56"/>
  <c r="BA9" i="56"/>
  <c r="BA14" i="56" s="1"/>
  <c r="BB14" i="56" s="1"/>
  <c r="AX9" i="56"/>
  <c r="AU9" i="56"/>
  <c r="AV9" i="56" s="1"/>
  <c r="AR9" i="56"/>
  <c r="AO9" i="56"/>
  <c r="AO14" i="56" s="1"/>
  <c r="AP14" i="56" s="1"/>
  <c r="AL9" i="56"/>
  <c r="AJ9" i="56"/>
  <c r="AI9" i="56"/>
  <c r="AI14" i="56" s="1"/>
  <c r="AJ14" i="56" s="1"/>
  <c r="AF9" i="56"/>
  <c r="AD9" i="56"/>
  <c r="AC9" i="56"/>
  <c r="AC14" i="56" s="1"/>
  <c r="AD14" i="56" s="1"/>
  <c r="CS14" i="55"/>
  <c r="CT14" i="55" s="1"/>
  <c r="CM14" i="55"/>
  <c r="CN14" i="55" s="1"/>
  <c r="CG14" i="55"/>
  <c r="CH14" i="55" s="1"/>
  <c r="CA14" i="55"/>
  <c r="CB14" i="55" s="1"/>
  <c r="BU14" i="55"/>
  <c r="BV14" i="55" s="1"/>
  <c r="BO14" i="55"/>
  <c r="BP14" i="55" s="1"/>
  <c r="BI14" i="55"/>
  <c r="BJ14" i="55" s="1"/>
  <c r="BC14" i="55"/>
  <c r="BD14" i="55" s="1"/>
  <c r="AW14" i="55"/>
  <c r="AX14" i="55" s="1"/>
  <c r="AQ14" i="55"/>
  <c r="AR14" i="55" s="1"/>
  <c r="AK14" i="55"/>
  <c r="AL14" i="55" s="1"/>
  <c r="AE14" i="55"/>
  <c r="AF14" i="55" s="1"/>
  <c r="AB14" i="55"/>
  <c r="CW13" i="55"/>
  <c r="CT13" i="55"/>
  <c r="CQ13" i="55"/>
  <c r="CR13" i="55" s="1"/>
  <c r="CN13" i="55"/>
  <c r="CK13" i="55"/>
  <c r="CL13" i="55" s="1"/>
  <c r="CH13" i="55"/>
  <c r="CX13" i="55" s="1"/>
  <c r="CF13" i="55"/>
  <c r="CE13" i="55"/>
  <c r="CB13" i="55"/>
  <c r="BZ13" i="55"/>
  <c r="BY13" i="55"/>
  <c r="BV13" i="55"/>
  <c r="BS13" i="55"/>
  <c r="BT13" i="55" s="1"/>
  <c r="BP13" i="55"/>
  <c r="BM13" i="55"/>
  <c r="BN13" i="55" s="1"/>
  <c r="BJ13" i="55"/>
  <c r="BH13" i="55"/>
  <c r="BG13" i="55"/>
  <c r="BD13" i="55"/>
  <c r="BB13" i="55"/>
  <c r="BA13" i="55"/>
  <c r="AX13" i="55"/>
  <c r="AU13" i="55"/>
  <c r="AV13" i="55" s="1"/>
  <c r="AR13" i="55"/>
  <c r="AO13" i="55"/>
  <c r="AP13" i="55" s="1"/>
  <c r="AL13" i="55"/>
  <c r="AJ13" i="55"/>
  <c r="AI13" i="55"/>
  <c r="AF13" i="55"/>
  <c r="AD13" i="55"/>
  <c r="AC13" i="55"/>
  <c r="CW12" i="55"/>
  <c r="CT12" i="55"/>
  <c r="CX12" i="55" s="1"/>
  <c r="CR12" i="55"/>
  <c r="CQ12" i="55"/>
  <c r="CN12" i="55"/>
  <c r="CL12" i="55"/>
  <c r="CK12" i="55"/>
  <c r="CH12" i="55"/>
  <c r="CE12" i="55"/>
  <c r="CF12" i="55" s="1"/>
  <c r="CB12" i="55"/>
  <c r="BY12" i="55"/>
  <c r="BZ12" i="55" s="1"/>
  <c r="BV12" i="55"/>
  <c r="BT12" i="55"/>
  <c r="BS12" i="55"/>
  <c r="BP12" i="55"/>
  <c r="BN12" i="55"/>
  <c r="BM12" i="55"/>
  <c r="BJ12" i="55"/>
  <c r="BG12" i="55"/>
  <c r="BH12" i="55" s="1"/>
  <c r="BD12" i="55"/>
  <c r="BA12" i="55"/>
  <c r="BB12" i="55" s="1"/>
  <c r="AX12" i="55"/>
  <c r="AV12" i="55"/>
  <c r="AU12" i="55"/>
  <c r="AR12" i="55"/>
  <c r="AP12" i="55"/>
  <c r="AO12" i="55"/>
  <c r="AL12" i="55"/>
  <c r="AI12" i="55"/>
  <c r="AJ12" i="55" s="1"/>
  <c r="AF12" i="55"/>
  <c r="AC12" i="55"/>
  <c r="AD12" i="55" s="1"/>
  <c r="CW11" i="55"/>
  <c r="CT11" i="55"/>
  <c r="CQ11" i="55"/>
  <c r="CR11" i="55" s="1"/>
  <c r="CN11" i="55"/>
  <c r="CK11" i="55"/>
  <c r="CL11" i="55" s="1"/>
  <c r="CH11" i="55"/>
  <c r="CX11" i="55" s="1"/>
  <c r="CF11" i="55"/>
  <c r="CE11" i="55"/>
  <c r="CB11" i="55"/>
  <c r="BZ11" i="55"/>
  <c r="BY11" i="55"/>
  <c r="BV11" i="55"/>
  <c r="BS11" i="55"/>
  <c r="BT11" i="55" s="1"/>
  <c r="BP11" i="55"/>
  <c r="BM11" i="55"/>
  <c r="BN11" i="55" s="1"/>
  <c r="BJ11" i="55"/>
  <c r="BH11" i="55"/>
  <c r="BG11" i="55"/>
  <c r="BD11" i="55"/>
  <c r="BB11" i="55"/>
  <c r="BA11" i="55"/>
  <c r="AX11" i="55"/>
  <c r="AU11" i="55"/>
  <c r="AV11" i="55" s="1"/>
  <c r="AR11" i="55"/>
  <c r="AO11" i="55"/>
  <c r="AP11" i="55" s="1"/>
  <c r="AL11" i="55"/>
  <c r="AJ11" i="55"/>
  <c r="AI11" i="55"/>
  <c r="AF11" i="55"/>
  <c r="AD11" i="55"/>
  <c r="AC11" i="55"/>
  <c r="CW10" i="55"/>
  <c r="CT10" i="55"/>
  <c r="CX10" i="55" s="1"/>
  <c r="CR10" i="55"/>
  <c r="CQ10" i="55"/>
  <c r="CN10" i="55"/>
  <c r="CL10" i="55"/>
  <c r="CK10" i="55"/>
  <c r="CH10" i="55"/>
  <c r="CE10" i="55"/>
  <c r="CF10" i="55" s="1"/>
  <c r="CB10" i="55"/>
  <c r="BY10" i="55"/>
  <c r="BZ10" i="55" s="1"/>
  <c r="BV10" i="55"/>
  <c r="BT10" i="55"/>
  <c r="BS10" i="55"/>
  <c r="BP10" i="55"/>
  <c r="BN10" i="55"/>
  <c r="BM10" i="55"/>
  <c r="BJ10" i="55"/>
  <c r="BG10" i="55"/>
  <c r="BH10" i="55" s="1"/>
  <c r="BD10" i="55"/>
  <c r="BA10" i="55"/>
  <c r="BB10" i="55" s="1"/>
  <c r="AX10" i="55"/>
  <c r="AV10" i="55"/>
  <c r="AU10" i="55"/>
  <c r="AR10" i="55"/>
  <c r="AP10" i="55"/>
  <c r="AO10" i="55"/>
  <c r="AL10" i="55"/>
  <c r="AI10" i="55"/>
  <c r="AJ10" i="55" s="1"/>
  <c r="AF10" i="55"/>
  <c r="AC10" i="55"/>
  <c r="AD10" i="55" s="1"/>
  <c r="CW9" i="55"/>
  <c r="CT9" i="55"/>
  <c r="CQ9" i="55"/>
  <c r="CR9" i="55" s="1"/>
  <c r="CN9" i="55"/>
  <c r="CK9" i="55"/>
  <c r="CK14" i="55" s="1"/>
  <c r="CL14" i="55" s="1"/>
  <c r="CH9" i="55"/>
  <c r="CX9" i="55" s="1"/>
  <c r="CF9" i="55"/>
  <c r="CE9" i="55"/>
  <c r="CE14" i="55" s="1"/>
  <c r="CF14" i="55" s="1"/>
  <c r="CB9" i="55"/>
  <c r="BZ9" i="55"/>
  <c r="BY9" i="55"/>
  <c r="BY14" i="55" s="1"/>
  <c r="BZ14" i="55" s="1"/>
  <c r="BV9" i="55"/>
  <c r="BS9" i="55"/>
  <c r="BT9" i="55" s="1"/>
  <c r="BP9" i="55"/>
  <c r="BN9" i="55"/>
  <c r="BM9" i="55"/>
  <c r="BM14" i="55" s="1"/>
  <c r="BN14" i="55" s="1"/>
  <c r="BJ9" i="55"/>
  <c r="BH9" i="55"/>
  <c r="BG9" i="55"/>
  <c r="BG14" i="55" s="1"/>
  <c r="BH14" i="55" s="1"/>
  <c r="BD9" i="55"/>
  <c r="BB9" i="55"/>
  <c r="BA9" i="55"/>
  <c r="BA14" i="55" s="1"/>
  <c r="BB14" i="55" s="1"/>
  <c r="AX9" i="55"/>
  <c r="AU9" i="55"/>
  <c r="AV9" i="55" s="1"/>
  <c r="AR9" i="55"/>
  <c r="AO9" i="55"/>
  <c r="AO14" i="55" s="1"/>
  <c r="AP14" i="55" s="1"/>
  <c r="AL9" i="55"/>
  <c r="AJ9" i="55"/>
  <c r="AI9" i="55"/>
  <c r="AI14" i="55" s="1"/>
  <c r="AJ14" i="55" s="1"/>
  <c r="AF9" i="55"/>
  <c r="AD9" i="55"/>
  <c r="AC9" i="55"/>
  <c r="AC14" i="55" s="1"/>
  <c r="AD14" i="55" s="1"/>
  <c r="CS14" i="54"/>
  <c r="CW14" i="54" s="1"/>
  <c r="CM14" i="54"/>
  <c r="CN14" i="54" s="1"/>
  <c r="CG14" i="54"/>
  <c r="CH14" i="54" s="1"/>
  <c r="CA14" i="54"/>
  <c r="CB14" i="54" s="1"/>
  <c r="BU14" i="54"/>
  <c r="BV14" i="54" s="1"/>
  <c r="BO14" i="54"/>
  <c r="BP14" i="54" s="1"/>
  <c r="BI14" i="54"/>
  <c r="BJ14" i="54" s="1"/>
  <c r="BC14" i="54"/>
  <c r="BD14" i="54" s="1"/>
  <c r="AW14" i="54"/>
  <c r="AX14" i="54" s="1"/>
  <c r="AQ14" i="54"/>
  <c r="AR14" i="54" s="1"/>
  <c r="AK14" i="54"/>
  <c r="AL14" i="54" s="1"/>
  <c r="AE14" i="54"/>
  <c r="AF14" i="54" s="1"/>
  <c r="AB14" i="54"/>
  <c r="CW13" i="54"/>
  <c r="CT13" i="54"/>
  <c r="CQ13" i="54"/>
  <c r="CR13" i="54" s="1"/>
  <c r="CN13" i="54"/>
  <c r="CK13" i="54"/>
  <c r="CL13" i="54" s="1"/>
  <c r="CH13" i="54"/>
  <c r="CE13" i="54"/>
  <c r="CF13" i="54" s="1"/>
  <c r="CB13" i="54"/>
  <c r="BZ13" i="54"/>
  <c r="BY13" i="54"/>
  <c r="BV13" i="54"/>
  <c r="BS13" i="54"/>
  <c r="BT13" i="54" s="1"/>
  <c r="BP13" i="54"/>
  <c r="BM13" i="54"/>
  <c r="BN13" i="54" s="1"/>
  <c r="BJ13" i="54"/>
  <c r="CX13" i="54" s="1"/>
  <c r="BG13" i="54"/>
  <c r="BH13" i="54" s="1"/>
  <c r="BD13" i="54"/>
  <c r="BB13" i="54"/>
  <c r="BA13" i="54"/>
  <c r="AX13" i="54"/>
  <c r="AU13" i="54"/>
  <c r="AV13" i="54" s="1"/>
  <c r="AR13" i="54"/>
  <c r="AO13" i="54"/>
  <c r="AP13" i="54" s="1"/>
  <c r="AL13" i="54"/>
  <c r="AI13" i="54"/>
  <c r="AJ13" i="54" s="1"/>
  <c r="AF13" i="54"/>
  <c r="AD13" i="54"/>
  <c r="AC13" i="54"/>
  <c r="CW12" i="54"/>
  <c r="CT12" i="54"/>
  <c r="CX12" i="54" s="1"/>
  <c r="CQ12" i="54"/>
  <c r="CR12" i="54" s="1"/>
  <c r="CN12" i="54"/>
  <c r="CL12" i="54"/>
  <c r="CK12" i="54"/>
  <c r="CH12" i="54"/>
  <c r="CE12" i="54"/>
  <c r="CF12" i="54" s="1"/>
  <c r="CB12" i="54"/>
  <c r="BY12" i="54"/>
  <c r="BZ12" i="54" s="1"/>
  <c r="BV12" i="54"/>
  <c r="BS12" i="54"/>
  <c r="BT12" i="54" s="1"/>
  <c r="BP12" i="54"/>
  <c r="BN12" i="54"/>
  <c r="BM12" i="54"/>
  <c r="BJ12" i="54"/>
  <c r="BG12" i="54"/>
  <c r="BH12" i="54" s="1"/>
  <c r="BD12" i="54"/>
  <c r="BA12" i="54"/>
  <c r="BB12" i="54" s="1"/>
  <c r="AX12" i="54"/>
  <c r="AU12" i="54"/>
  <c r="AV12" i="54" s="1"/>
  <c r="AR12" i="54"/>
  <c r="AP12" i="54"/>
  <c r="AO12" i="54"/>
  <c r="AL12" i="54"/>
  <c r="AI12" i="54"/>
  <c r="AJ12" i="54" s="1"/>
  <c r="AF12" i="54"/>
  <c r="AC12" i="54"/>
  <c r="AD12" i="54" s="1"/>
  <c r="CW11" i="54"/>
  <c r="CT11" i="54"/>
  <c r="CQ11" i="54"/>
  <c r="CR11" i="54" s="1"/>
  <c r="CN11" i="54"/>
  <c r="CK11" i="54"/>
  <c r="CL11" i="54" s="1"/>
  <c r="CH11" i="54"/>
  <c r="CX11" i="54" s="1"/>
  <c r="CF11" i="54"/>
  <c r="CE11" i="54"/>
  <c r="CB11" i="54"/>
  <c r="BZ11" i="54"/>
  <c r="BY11" i="54"/>
  <c r="BV11" i="54"/>
  <c r="BS11" i="54"/>
  <c r="BT11" i="54" s="1"/>
  <c r="BP11" i="54"/>
  <c r="BM11" i="54"/>
  <c r="BN11" i="54" s="1"/>
  <c r="BJ11" i="54"/>
  <c r="BH11" i="54"/>
  <c r="BG11" i="54"/>
  <c r="BD11" i="54"/>
  <c r="BB11" i="54"/>
  <c r="BA11" i="54"/>
  <c r="AX11" i="54"/>
  <c r="AU11" i="54"/>
  <c r="AV11" i="54" s="1"/>
  <c r="AR11" i="54"/>
  <c r="AO11" i="54"/>
  <c r="AP11" i="54" s="1"/>
  <c r="AL11" i="54"/>
  <c r="AJ11" i="54"/>
  <c r="AI11" i="54"/>
  <c r="AF11" i="54"/>
  <c r="AD11" i="54"/>
  <c r="AC11" i="54"/>
  <c r="CW10" i="54"/>
  <c r="CT10" i="54"/>
  <c r="CX10" i="54" s="1"/>
  <c r="CR10" i="54"/>
  <c r="CQ10" i="54"/>
  <c r="CN10" i="54"/>
  <c r="CL10" i="54"/>
  <c r="CK10" i="54"/>
  <c r="CH10" i="54"/>
  <c r="CE10" i="54"/>
  <c r="CF10" i="54" s="1"/>
  <c r="CB10" i="54"/>
  <c r="BY10" i="54"/>
  <c r="BZ10" i="54" s="1"/>
  <c r="BV10" i="54"/>
  <c r="BT10" i="54"/>
  <c r="BS10" i="54"/>
  <c r="BP10" i="54"/>
  <c r="BN10" i="54"/>
  <c r="BM10" i="54"/>
  <c r="BJ10" i="54"/>
  <c r="BG10" i="54"/>
  <c r="BH10" i="54" s="1"/>
  <c r="BD10" i="54"/>
  <c r="BA10" i="54"/>
  <c r="BB10" i="54" s="1"/>
  <c r="AX10" i="54"/>
  <c r="AV10" i="54"/>
  <c r="AU10" i="54"/>
  <c r="AR10" i="54"/>
  <c r="AP10" i="54"/>
  <c r="AO10" i="54"/>
  <c r="AL10" i="54"/>
  <c r="AI10" i="54"/>
  <c r="AJ10" i="54" s="1"/>
  <c r="AF10" i="54"/>
  <c r="AC10" i="54"/>
  <c r="AD10" i="54" s="1"/>
  <c r="CW9" i="54"/>
  <c r="CT9" i="54"/>
  <c r="CQ9" i="54"/>
  <c r="CQ14" i="54" s="1"/>
  <c r="CR14" i="54" s="1"/>
  <c r="CN9" i="54"/>
  <c r="CK9" i="54"/>
  <c r="CK14" i="54" s="1"/>
  <c r="CL14" i="54" s="1"/>
  <c r="CH9" i="54"/>
  <c r="CX9" i="54" s="1"/>
  <c r="CF9" i="54"/>
  <c r="CE9" i="54"/>
  <c r="CE14" i="54" s="1"/>
  <c r="CF14" i="54" s="1"/>
  <c r="CB9" i="54"/>
  <c r="BZ9" i="54"/>
  <c r="BY9" i="54"/>
  <c r="BY14" i="54" s="1"/>
  <c r="BZ14" i="54" s="1"/>
  <c r="BV9" i="54"/>
  <c r="BS9" i="54"/>
  <c r="BT9" i="54" s="1"/>
  <c r="BP9" i="54"/>
  <c r="BN9" i="54"/>
  <c r="BM9" i="54"/>
  <c r="BM14" i="54" s="1"/>
  <c r="BN14" i="54" s="1"/>
  <c r="BJ9" i="54"/>
  <c r="BH9" i="54"/>
  <c r="BG9" i="54"/>
  <c r="BG14" i="54" s="1"/>
  <c r="BH14" i="54" s="1"/>
  <c r="BD9" i="54"/>
  <c r="BB9" i="54"/>
  <c r="BA9" i="54"/>
  <c r="BA14" i="54" s="1"/>
  <c r="BB14" i="54" s="1"/>
  <c r="AX9" i="54"/>
  <c r="AU9" i="54"/>
  <c r="AV9" i="54" s="1"/>
  <c r="AR9" i="54"/>
  <c r="AO9" i="54"/>
  <c r="AO14" i="54" s="1"/>
  <c r="AP14" i="54" s="1"/>
  <c r="AL9" i="54"/>
  <c r="AJ9" i="54"/>
  <c r="AI9" i="54"/>
  <c r="AI14" i="54" s="1"/>
  <c r="AJ14" i="54" s="1"/>
  <c r="AF9" i="54"/>
  <c r="AD9" i="54"/>
  <c r="AC9" i="54"/>
  <c r="AC14" i="54" s="1"/>
  <c r="AD14" i="54" s="1"/>
  <c r="CS14" i="53"/>
  <c r="CW14" i="53" s="1"/>
  <c r="CM14" i="53"/>
  <c r="CN14" i="53" s="1"/>
  <c r="CG14" i="53"/>
  <c r="CH14" i="53" s="1"/>
  <c r="CA14" i="53"/>
  <c r="CB14" i="53" s="1"/>
  <c r="BU14" i="53"/>
  <c r="BV14" i="53" s="1"/>
  <c r="BO14" i="53"/>
  <c r="BP14" i="53" s="1"/>
  <c r="BI14" i="53"/>
  <c r="BJ14" i="53" s="1"/>
  <c r="BC14" i="53"/>
  <c r="BD14" i="53" s="1"/>
  <c r="AW14" i="53"/>
  <c r="AX14" i="53" s="1"/>
  <c r="AQ14" i="53"/>
  <c r="AR14" i="53" s="1"/>
  <c r="AK14" i="53"/>
  <c r="AL14" i="53" s="1"/>
  <c r="AE14" i="53"/>
  <c r="AF14" i="53" s="1"/>
  <c r="AB14" i="53"/>
  <c r="CW13" i="53"/>
  <c r="CT13" i="53"/>
  <c r="CQ13" i="53"/>
  <c r="CR13" i="53" s="1"/>
  <c r="CN13" i="53"/>
  <c r="CK13" i="53"/>
  <c r="CL13" i="53" s="1"/>
  <c r="CH13" i="53"/>
  <c r="CF13" i="53"/>
  <c r="CE13" i="53"/>
  <c r="CB13" i="53"/>
  <c r="BZ13" i="53"/>
  <c r="BY13" i="53"/>
  <c r="BV13" i="53"/>
  <c r="BS13" i="53"/>
  <c r="BT13" i="53" s="1"/>
  <c r="BP13" i="53"/>
  <c r="BM13" i="53"/>
  <c r="BN13" i="53" s="1"/>
  <c r="BJ13" i="53"/>
  <c r="CX13" i="53" s="1"/>
  <c r="BH13" i="53"/>
  <c r="BG13" i="53"/>
  <c r="BD13" i="53"/>
  <c r="BB13" i="53"/>
  <c r="BA13" i="53"/>
  <c r="AX13" i="53"/>
  <c r="AU13" i="53"/>
  <c r="AV13" i="53" s="1"/>
  <c r="AR13" i="53"/>
  <c r="AO13" i="53"/>
  <c r="AP13" i="53" s="1"/>
  <c r="AL13" i="53"/>
  <c r="AJ13" i="53"/>
  <c r="AI13" i="53"/>
  <c r="AF13" i="53"/>
  <c r="AD13" i="53"/>
  <c r="AC13" i="53"/>
  <c r="CW12" i="53"/>
  <c r="CT12" i="53"/>
  <c r="CX12" i="53" s="1"/>
  <c r="CR12" i="53"/>
  <c r="CQ12" i="53"/>
  <c r="CN12" i="53"/>
  <c r="CL12" i="53"/>
  <c r="CK12" i="53"/>
  <c r="CH12" i="53"/>
  <c r="CE12" i="53"/>
  <c r="CF12" i="53" s="1"/>
  <c r="CB12" i="53"/>
  <c r="BY12" i="53"/>
  <c r="BZ12" i="53" s="1"/>
  <c r="BV12" i="53"/>
  <c r="BT12" i="53"/>
  <c r="BS12" i="53"/>
  <c r="BP12" i="53"/>
  <c r="BN12" i="53"/>
  <c r="BM12" i="53"/>
  <c r="BJ12" i="53"/>
  <c r="BG12" i="53"/>
  <c r="BH12" i="53" s="1"/>
  <c r="BD12" i="53"/>
  <c r="BA12" i="53"/>
  <c r="BB12" i="53" s="1"/>
  <c r="AX12" i="53"/>
  <c r="AV12" i="53"/>
  <c r="AU12" i="53"/>
  <c r="AR12" i="53"/>
  <c r="AP12" i="53"/>
  <c r="AO12" i="53"/>
  <c r="AL12" i="53"/>
  <c r="AI12" i="53"/>
  <c r="AJ12" i="53" s="1"/>
  <c r="AF12" i="53"/>
  <c r="AC12" i="53"/>
  <c r="AD12" i="53" s="1"/>
  <c r="CW11" i="53"/>
  <c r="CT11" i="53"/>
  <c r="CQ11" i="53"/>
  <c r="CR11" i="53" s="1"/>
  <c r="CN11" i="53"/>
  <c r="CK11" i="53"/>
  <c r="CL11" i="53" s="1"/>
  <c r="CH11" i="53"/>
  <c r="CF11" i="53"/>
  <c r="CE11" i="53"/>
  <c r="CB11" i="53"/>
  <c r="BZ11" i="53"/>
  <c r="BY11" i="53"/>
  <c r="BV11" i="53"/>
  <c r="BS11" i="53"/>
  <c r="BT11" i="53" s="1"/>
  <c r="BP11" i="53"/>
  <c r="BM11" i="53"/>
  <c r="BN11" i="53" s="1"/>
  <c r="BJ11" i="53"/>
  <c r="CX11" i="53" s="1"/>
  <c r="BH11" i="53"/>
  <c r="BG11" i="53"/>
  <c r="BD11" i="53"/>
  <c r="BB11" i="53"/>
  <c r="BA11" i="53"/>
  <c r="AX11" i="53"/>
  <c r="AU11" i="53"/>
  <c r="AV11" i="53" s="1"/>
  <c r="AR11" i="53"/>
  <c r="AO11" i="53"/>
  <c r="AP11" i="53" s="1"/>
  <c r="AL11" i="53"/>
  <c r="AJ11" i="53"/>
  <c r="AI11" i="53"/>
  <c r="AF11" i="53"/>
  <c r="AD11" i="53"/>
  <c r="AC11" i="53"/>
  <c r="CW10" i="53"/>
  <c r="CT10" i="53"/>
  <c r="CX10" i="53" s="1"/>
  <c r="CR10" i="53"/>
  <c r="CQ10" i="53"/>
  <c r="CN10" i="53"/>
  <c r="CL10" i="53"/>
  <c r="CK10" i="53"/>
  <c r="CH10" i="53"/>
  <c r="CE10" i="53"/>
  <c r="CF10" i="53" s="1"/>
  <c r="CB10" i="53"/>
  <c r="BY10" i="53"/>
  <c r="BZ10" i="53" s="1"/>
  <c r="BV10" i="53"/>
  <c r="BT10" i="53"/>
  <c r="BS10" i="53"/>
  <c r="BP10" i="53"/>
  <c r="BN10" i="53"/>
  <c r="BM10" i="53"/>
  <c r="BJ10" i="53"/>
  <c r="BG10" i="53"/>
  <c r="BH10" i="53" s="1"/>
  <c r="BD10" i="53"/>
  <c r="BA10" i="53"/>
  <c r="BB10" i="53" s="1"/>
  <c r="AX10" i="53"/>
  <c r="AV10" i="53"/>
  <c r="AU10" i="53"/>
  <c r="AR10" i="53"/>
  <c r="AP10" i="53"/>
  <c r="AO10" i="53"/>
  <c r="AL10" i="53"/>
  <c r="AI10" i="53"/>
  <c r="AJ10" i="53" s="1"/>
  <c r="AF10" i="53"/>
  <c r="AC10" i="53"/>
  <c r="AD10" i="53" s="1"/>
  <c r="CW9" i="53"/>
  <c r="CT9" i="53"/>
  <c r="CQ9" i="53"/>
  <c r="CR9" i="53" s="1"/>
  <c r="CN9" i="53"/>
  <c r="CK9" i="53"/>
  <c r="CK14" i="53" s="1"/>
  <c r="CL14" i="53" s="1"/>
  <c r="CH9" i="53"/>
  <c r="CF9" i="53"/>
  <c r="CE9" i="53"/>
  <c r="CE14" i="53" s="1"/>
  <c r="CF14" i="53" s="1"/>
  <c r="CB9" i="53"/>
  <c r="BZ9" i="53"/>
  <c r="BY9" i="53"/>
  <c r="BY14" i="53" s="1"/>
  <c r="BZ14" i="53" s="1"/>
  <c r="BV9" i="53"/>
  <c r="BS9" i="53"/>
  <c r="BS14" i="53" s="1"/>
  <c r="BT14" i="53" s="1"/>
  <c r="BP9" i="53"/>
  <c r="BN9" i="53"/>
  <c r="BM9" i="53"/>
  <c r="BM14" i="53" s="1"/>
  <c r="BN14" i="53" s="1"/>
  <c r="BJ9" i="53"/>
  <c r="CX9" i="53" s="1"/>
  <c r="BH9" i="53"/>
  <c r="BG9" i="53"/>
  <c r="BG14" i="53" s="1"/>
  <c r="BH14" i="53" s="1"/>
  <c r="BD9" i="53"/>
  <c r="BB9" i="53"/>
  <c r="BA9" i="53"/>
  <c r="BA14" i="53" s="1"/>
  <c r="BB14" i="53" s="1"/>
  <c r="AX9" i="53"/>
  <c r="AU9" i="53"/>
  <c r="AV9" i="53" s="1"/>
  <c r="AR9" i="53"/>
  <c r="AO9" i="53"/>
  <c r="AO14" i="53" s="1"/>
  <c r="AP14" i="53" s="1"/>
  <c r="AL9" i="53"/>
  <c r="AJ9" i="53"/>
  <c r="AI9" i="53"/>
  <c r="AI14" i="53" s="1"/>
  <c r="AJ14" i="53" s="1"/>
  <c r="AF9" i="53"/>
  <c r="AD9" i="53"/>
  <c r="AC9" i="53"/>
  <c r="AC14" i="53" s="1"/>
  <c r="AD14" i="53" s="1"/>
  <c r="CT14" i="49"/>
  <c r="CN14" i="49"/>
  <c r="CO14" i="49" s="1"/>
  <c r="CH14" i="49"/>
  <c r="CI14" i="49" s="1"/>
  <c r="CB14" i="49"/>
  <c r="CC14" i="49" s="1"/>
  <c r="BV14" i="49"/>
  <c r="BW14" i="49" s="1"/>
  <c r="BP14" i="49"/>
  <c r="BQ14" i="49" s="1"/>
  <c r="BJ14" i="49"/>
  <c r="BK14" i="49" s="1"/>
  <c r="BD14" i="49"/>
  <c r="BE14" i="49" s="1"/>
  <c r="AX14" i="49"/>
  <c r="AY14" i="49" s="1"/>
  <c r="AR14" i="49"/>
  <c r="AS14" i="49" s="1"/>
  <c r="AL14" i="49"/>
  <c r="AM14" i="49" s="1"/>
  <c r="AF14" i="49"/>
  <c r="AG14" i="49" s="1"/>
  <c r="AC14" i="49"/>
  <c r="CX13" i="49"/>
  <c r="CU13" i="49"/>
  <c r="CR13" i="49"/>
  <c r="CS13" i="49" s="1"/>
  <c r="CO13" i="49"/>
  <c r="CL13" i="49"/>
  <c r="CM13" i="49" s="1"/>
  <c r="CI13" i="49"/>
  <c r="CF13" i="49"/>
  <c r="CG13" i="49" s="1"/>
  <c r="CC13" i="49"/>
  <c r="BZ13" i="49"/>
  <c r="CA13" i="49" s="1"/>
  <c r="BW13" i="49"/>
  <c r="BT13" i="49"/>
  <c r="BU13" i="49" s="1"/>
  <c r="BQ13" i="49"/>
  <c r="BN13" i="49"/>
  <c r="BO13" i="49" s="1"/>
  <c r="BK13" i="49"/>
  <c r="BH13" i="49"/>
  <c r="BI13" i="49" s="1"/>
  <c r="BE13" i="49"/>
  <c r="BB13" i="49"/>
  <c r="BC13" i="49" s="1"/>
  <c r="AY13" i="49"/>
  <c r="AV13" i="49"/>
  <c r="AW13" i="49" s="1"/>
  <c r="AS13" i="49"/>
  <c r="AP13" i="49"/>
  <c r="AQ13" i="49" s="1"/>
  <c r="AM13" i="49"/>
  <c r="AJ13" i="49"/>
  <c r="AK13" i="49" s="1"/>
  <c r="AG13" i="49"/>
  <c r="AD13" i="49"/>
  <c r="AE13" i="49" s="1"/>
  <c r="CX12" i="49"/>
  <c r="CU12" i="49"/>
  <c r="CR12" i="49"/>
  <c r="CS12" i="49" s="1"/>
  <c r="CO12" i="49"/>
  <c r="CL12" i="49"/>
  <c r="CM12" i="49" s="1"/>
  <c r="CI12" i="49"/>
  <c r="CF12" i="49"/>
  <c r="CG12" i="49" s="1"/>
  <c r="CC12" i="49"/>
  <c r="BZ12" i="49"/>
  <c r="CA12" i="49" s="1"/>
  <c r="BW12" i="49"/>
  <c r="BT12" i="49"/>
  <c r="BU12" i="49" s="1"/>
  <c r="BQ12" i="49"/>
  <c r="BO12" i="49"/>
  <c r="BN12" i="49"/>
  <c r="BK12" i="49"/>
  <c r="BH12" i="49"/>
  <c r="BI12" i="49" s="1"/>
  <c r="BE12" i="49"/>
  <c r="BB12" i="49"/>
  <c r="BC12" i="49" s="1"/>
  <c r="AY12" i="49"/>
  <c r="AV12" i="49"/>
  <c r="AW12" i="49" s="1"/>
  <c r="AS12" i="49"/>
  <c r="AP12" i="49"/>
  <c r="AQ12" i="49" s="1"/>
  <c r="AM12" i="49"/>
  <c r="AJ12" i="49"/>
  <c r="AK12" i="49" s="1"/>
  <c r="AG12" i="49"/>
  <c r="AD12" i="49"/>
  <c r="AE12" i="49" s="1"/>
  <c r="CX11" i="49"/>
  <c r="CU11" i="49"/>
  <c r="CR11" i="49"/>
  <c r="CS11" i="49" s="1"/>
  <c r="CO11" i="49"/>
  <c r="CL11" i="49"/>
  <c r="CM11" i="49" s="1"/>
  <c r="CI11" i="49"/>
  <c r="CY11" i="49" s="1"/>
  <c r="CF11" i="49"/>
  <c r="CG11" i="49" s="1"/>
  <c r="CC11" i="49"/>
  <c r="BZ11" i="49"/>
  <c r="CA11" i="49" s="1"/>
  <c r="BW11" i="49"/>
  <c r="BT11" i="49"/>
  <c r="BU11" i="49" s="1"/>
  <c r="BQ11" i="49"/>
  <c r="BN11" i="49"/>
  <c r="BO11" i="49" s="1"/>
  <c r="BK11" i="49"/>
  <c r="BH11" i="49"/>
  <c r="BI11" i="49" s="1"/>
  <c r="BE11" i="49"/>
  <c r="BC11" i="49"/>
  <c r="BB11" i="49"/>
  <c r="AY11" i="49"/>
  <c r="AV11" i="49"/>
  <c r="AW11" i="49" s="1"/>
  <c r="AS11" i="49"/>
  <c r="AP11" i="49"/>
  <c r="AQ11" i="49" s="1"/>
  <c r="AM11" i="49"/>
  <c r="AJ11" i="49"/>
  <c r="AK11" i="49" s="1"/>
  <c r="AG11" i="49"/>
  <c r="AD11" i="49"/>
  <c r="AE11" i="49" s="1"/>
  <c r="CX10" i="49"/>
  <c r="CU10" i="49"/>
  <c r="CR10" i="49"/>
  <c r="CS10" i="49" s="1"/>
  <c r="CO10" i="49"/>
  <c r="CL10" i="49"/>
  <c r="CM10" i="49" s="1"/>
  <c r="CI10" i="49"/>
  <c r="CF10" i="49"/>
  <c r="CG10" i="49" s="1"/>
  <c r="CC10" i="49"/>
  <c r="BZ10" i="49"/>
  <c r="BW10" i="49"/>
  <c r="BT10" i="49"/>
  <c r="BU10" i="49" s="1"/>
  <c r="BQ10" i="49"/>
  <c r="BO10" i="49"/>
  <c r="BN10" i="49"/>
  <c r="BK10" i="49"/>
  <c r="BH10" i="49"/>
  <c r="BI10" i="49" s="1"/>
  <c r="BE10" i="49"/>
  <c r="BB10" i="49"/>
  <c r="AY10" i="49"/>
  <c r="AV10" i="49"/>
  <c r="AW10" i="49" s="1"/>
  <c r="AS10" i="49"/>
  <c r="AP10" i="49"/>
  <c r="AQ10" i="49" s="1"/>
  <c r="AM10" i="49"/>
  <c r="AJ10" i="49"/>
  <c r="AK10" i="49" s="1"/>
  <c r="AG10" i="49"/>
  <c r="AD10" i="49"/>
  <c r="AD14" i="49" s="1"/>
  <c r="AE14" i="49" s="1"/>
  <c r="CX9" i="49"/>
  <c r="CU9" i="49"/>
  <c r="CR9" i="49"/>
  <c r="CO9" i="49"/>
  <c r="CL9" i="49"/>
  <c r="CI9" i="49"/>
  <c r="CF9" i="49"/>
  <c r="CG9" i="49" s="1"/>
  <c r="CC9" i="49"/>
  <c r="BZ9" i="49"/>
  <c r="CA9" i="49" s="1"/>
  <c r="BW9" i="49"/>
  <c r="BT9" i="49"/>
  <c r="BQ9" i="49"/>
  <c r="BO9" i="49"/>
  <c r="BN9" i="49"/>
  <c r="BK9" i="49"/>
  <c r="BH9" i="49"/>
  <c r="BI9" i="49" s="1"/>
  <c r="BE9" i="49"/>
  <c r="BB9" i="49"/>
  <c r="BC9" i="49" s="1"/>
  <c r="AY9" i="49"/>
  <c r="AV9" i="49"/>
  <c r="AS9" i="49"/>
  <c r="AP9" i="49"/>
  <c r="AP14" i="49" s="1"/>
  <c r="AQ14" i="49" s="1"/>
  <c r="AM9" i="49"/>
  <c r="AJ9" i="49"/>
  <c r="AK9" i="49" s="1"/>
  <c r="AG9" i="49"/>
  <c r="AD9" i="49"/>
  <c r="AE9" i="49" s="1"/>
  <c r="CS14" i="48"/>
  <c r="CT14" i="48" s="1"/>
  <c r="CM14" i="48"/>
  <c r="CN14" i="48" s="1"/>
  <c r="CG14" i="48"/>
  <c r="CH14" i="48" s="1"/>
  <c r="CA14" i="48"/>
  <c r="CB14" i="48" s="1"/>
  <c r="BU14" i="48"/>
  <c r="BV14" i="48" s="1"/>
  <c r="BO14" i="48"/>
  <c r="BP14" i="48" s="1"/>
  <c r="BI14" i="48"/>
  <c r="BJ14" i="48" s="1"/>
  <c r="BC14" i="48"/>
  <c r="BD14" i="48" s="1"/>
  <c r="AW14" i="48"/>
  <c r="AX14" i="48" s="1"/>
  <c r="AQ14" i="48"/>
  <c r="AR14" i="48" s="1"/>
  <c r="AK14" i="48"/>
  <c r="AL14" i="48" s="1"/>
  <c r="AE14" i="48"/>
  <c r="AF14" i="48" s="1"/>
  <c r="AB14" i="48"/>
  <c r="CW13" i="48"/>
  <c r="CT13" i="48"/>
  <c r="CQ13" i="48"/>
  <c r="CR13" i="48" s="1"/>
  <c r="CN13" i="48"/>
  <c r="CK13" i="48"/>
  <c r="CL13" i="48" s="1"/>
  <c r="CH13" i="48"/>
  <c r="CE13" i="48"/>
  <c r="CF13" i="48" s="1"/>
  <c r="CB13" i="48"/>
  <c r="BZ13" i="48"/>
  <c r="BY13" i="48"/>
  <c r="BV13" i="48"/>
  <c r="BS13" i="48"/>
  <c r="BT13" i="48" s="1"/>
  <c r="BP13" i="48"/>
  <c r="BM13" i="48"/>
  <c r="BN13" i="48" s="1"/>
  <c r="BJ13" i="48"/>
  <c r="CX13" i="48" s="1"/>
  <c r="BG13" i="48"/>
  <c r="BH13" i="48" s="1"/>
  <c r="BD13" i="48"/>
  <c r="BB13" i="48"/>
  <c r="BA13" i="48"/>
  <c r="AX13" i="48"/>
  <c r="AU13" i="48"/>
  <c r="AV13" i="48" s="1"/>
  <c r="AR13" i="48"/>
  <c r="AO13" i="48"/>
  <c r="AP13" i="48" s="1"/>
  <c r="AL13" i="48"/>
  <c r="AI13" i="48"/>
  <c r="AJ13" i="48" s="1"/>
  <c r="AF13" i="48"/>
  <c r="AD13" i="48"/>
  <c r="AC13" i="48"/>
  <c r="CW12" i="48"/>
  <c r="CT12" i="48"/>
  <c r="CX12" i="48" s="1"/>
  <c r="CQ12" i="48"/>
  <c r="CR12" i="48" s="1"/>
  <c r="CN12" i="48"/>
  <c r="CL12" i="48"/>
  <c r="CK12" i="48"/>
  <c r="CH12" i="48"/>
  <c r="CE12" i="48"/>
  <c r="CF12" i="48" s="1"/>
  <c r="CB12" i="48"/>
  <c r="BY12" i="48"/>
  <c r="BZ12" i="48" s="1"/>
  <c r="BV12" i="48"/>
  <c r="BS12" i="48"/>
  <c r="BT12" i="48" s="1"/>
  <c r="BP12" i="48"/>
  <c r="BN12" i="48"/>
  <c r="BM12" i="48"/>
  <c r="BJ12" i="48"/>
  <c r="BG12" i="48"/>
  <c r="BH12" i="48" s="1"/>
  <c r="BD12" i="48"/>
  <c r="BA12" i="48"/>
  <c r="BB12" i="48" s="1"/>
  <c r="AX12" i="48"/>
  <c r="AU12" i="48"/>
  <c r="AV12" i="48" s="1"/>
  <c r="AR12" i="48"/>
  <c r="AP12" i="48"/>
  <c r="AO12" i="48"/>
  <c r="AL12" i="48"/>
  <c r="AI12" i="48"/>
  <c r="AJ12" i="48" s="1"/>
  <c r="AF12" i="48"/>
  <c r="AC12" i="48"/>
  <c r="AD12" i="48" s="1"/>
  <c r="CW11" i="48"/>
  <c r="CT11" i="48"/>
  <c r="CQ11" i="48"/>
  <c r="CR11" i="48" s="1"/>
  <c r="CN11" i="48"/>
  <c r="CK11" i="48"/>
  <c r="CL11" i="48" s="1"/>
  <c r="CH11" i="48"/>
  <c r="CE11" i="48"/>
  <c r="CF11" i="48" s="1"/>
  <c r="CB11" i="48"/>
  <c r="BZ11" i="48"/>
  <c r="BY11" i="48"/>
  <c r="BV11" i="48"/>
  <c r="BS11" i="48"/>
  <c r="BT11" i="48" s="1"/>
  <c r="BP11" i="48"/>
  <c r="BM11" i="48"/>
  <c r="BN11" i="48" s="1"/>
  <c r="BJ11" i="48"/>
  <c r="CX11" i="48" s="1"/>
  <c r="BG11" i="48"/>
  <c r="BH11" i="48" s="1"/>
  <c r="BD11" i="48"/>
  <c r="BB11" i="48"/>
  <c r="BA11" i="48"/>
  <c r="AX11" i="48"/>
  <c r="AU11" i="48"/>
  <c r="AV11" i="48" s="1"/>
  <c r="AR11" i="48"/>
  <c r="AO11" i="48"/>
  <c r="AP11" i="48" s="1"/>
  <c r="AL11" i="48"/>
  <c r="AI11" i="48"/>
  <c r="AJ11" i="48" s="1"/>
  <c r="AF11" i="48"/>
  <c r="AD11" i="48"/>
  <c r="AC11" i="48"/>
  <c r="CW10" i="48"/>
  <c r="CT10" i="48"/>
  <c r="CX10" i="48" s="1"/>
  <c r="CQ10" i="48"/>
  <c r="CR10" i="48" s="1"/>
  <c r="CN10" i="48"/>
  <c r="CL10" i="48"/>
  <c r="CK10" i="48"/>
  <c r="CH10" i="48"/>
  <c r="CE10" i="48"/>
  <c r="CF10" i="48" s="1"/>
  <c r="CB10" i="48"/>
  <c r="BY10" i="48"/>
  <c r="BZ10" i="48" s="1"/>
  <c r="BV10" i="48"/>
  <c r="BS10" i="48"/>
  <c r="BT10" i="48" s="1"/>
  <c r="BP10" i="48"/>
  <c r="BN10" i="48"/>
  <c r="BM10" i="48"/>
  <c r="BJ10" i="48"/>
  <c r="BG10" i="48"/>
  <c r="BH10" i="48" s="1"/>
  <c r="BD10" i="48"/>
  <c r="BA10" i="48"/>
  <c r="BB10" i="48" s="1"/>
  <c r="AX10" i="48"/>
  <c r="AU10" i="48"/>
  <c r="AV10" i="48" s="1"/>
  <c r="AR10" i="48"/>
  <c r="AP10" i="48"/>
  <c r="AO10" i="48"/>
  <c r="AL10" i="48"/>
  <c r="AI10" i="48"/>
  <c r="AJ10" i="48" s="1"/>
  <c r="AF10" i="48"/>
  <c r="AC10" i="48"/>
  <c r="AD10" i="48" s="1"/>
  <c r="CW9" i="48"/>
  <c r="CT9" i="48"/>
  <c r="CQ9" i="48"/>
  <c r="CQ14" i="48" s="1"/>
  <c r="CR14" i="48" s="1"/>
  <c r="CN9" i="48"/>
  <c r="CK9" i="48"/>
  <c r="CK14" i="48" s="1"/>
  <c r="CL14" i="48" s="1"/>
  <c r="CH9" i="48"/>
  <c r="CX9" i="48" s="1"/>
  <c r="CE9" i="48"/>
  <c r="CF9" i="48" s="1"/>
  <c r="CB9" i="48"/>
  <c r="BZ9" i="48"/>
  <c r="BY9" i="48"/>
  <c r="BY14" i="48" s="1"/>
  <c r="BZ14" i="48" s="1"/>
  <c r="BV9" i="48"/>
  <c r="BS9" i="48"/>
  <c r="BT9" i="48" s="1"/>
  <c r="BP9" i="48"/>
  <c r="BN9" i="48"/>
  <c r="BM9" i="48"/>
  <c r="BM14" i="48" s="1"/>
  <c r="BN14" i="48" s="1"/>
  <c r="BJ9" i="48"/>
  <c r="BG9" i="48"/>
  <c r="BH9" i="48" s="1"/>
  <c r="BD9" i="48"/>
  <c r="BB9" i="48"/>
  <c r="BA9" i="48"/>
  <c r="BA14" i="48" s="1"/>
  <c r="BB14" i="48" s="1"/>
  <c r="AX9" i="48"/>
  <c r="AU9" i="48"/>
  <c r="AU14" i="48" s="1"/>
  <c r="AV14" i="48" s="1"/>
  <c r="AR9" i="48"/>
  <c r="AO9" i="48"/>
  <c r="AO14" i="48" s="1"/>
  <c r="AP14" i="48" s="1"/>
  <c r="AL9" i="48"/>
  <c r="AI9" i="48"/>
  <c r="AJ9" i="48" s="1"/>
  <c r="AF9" i="48"/>
  <c r="AD9" i="48"/>
  <c r="AC9" i="48"/>
  <c r="AC14" i="48" s="1"/>
  <c r="AD14" i="48" s="1"/>
  <c r="CS14" i="47"/>
  <c r="CW14" i="47" s="1"/>
  <c r="CM14" i="47"/>
  <c r="CN14" i="47" s="1"/>
  <c r="CG14" i="47"/>
  <c r="CH14" i="47" s="1"/>
  <c r="CA14" i="47"/>
  <c r="CB14" i="47" s="1"/>
  <c r="BU14" i="47"/>
  <c r="BV14" i="47" s="1"/>
  <c r="BO14" i="47"/>
  <c r="BP14" i="47" s="1"/>
  <c r="BI14" i="47"/>
  <c r="BJ14" i="47" s="1"/>
  <c r="BC14" i="47"/>
  <c r="BD14" i="47" s="1"/>
  <c r="AW14" i="47"/>
  <c r="AX14" i="47" s="1"/>
  <c r="AQ14" i="47"/>
  <c r="AR14" i="47" s="1"/>
  <c r="AK14" i="47"/>
  <c r="AL14" i="47" s="1"/>
  <c r="AE14" i="47"/>
  <c r="AF14" i="47" s="1"/>
  <c r="AB14" i="47"/>
  <c r="CW13" i="47"/>
  <c r="CT13" i="47"/>
  <c r="CQ13" i="47"/>
  <c r="CR13" i="47" s="1"/>
  <c r="CN13" i="47"/>
  <c r="CK13" i="47"/>
  <c r="CL13" i="47" s="1"/>
  <c r="CH13" i="47"/>
  <c r="CX13" i="47" s="1"/>
  <c r="CF13" i="47"/>
  <c r="CE13" i="47"/>
  <c r="CB13" i="47"/>
  <c r="BZ13" i="47"/>
  <c r="BY13" i="47"/>
  <c r="BV13" i="47"/>
  <c r="BS13" i="47"/>
  <c r="BT13" i="47" s="1"/>
  <c r="BP13" i="47"/>
  <c r="BM13" i="47"/>
  <c r="BN13" i="47" s="1"/>
  <c r="BJ13" i="47"/>
  <c r="BH13" i="47"/>
  <c r="BG13" i="47"/>
  <c r="BD13" i="47"/>
  <c r="BB13" i="47"/>
  <c r="BA13" i="47"/>
  <c r="AX13" i="47"/>
  <c r="AU13" i="47"/>
  <c r="AV13" i="47" s="1"/>
  <c r="AR13" i="47"/>
  <c r="AO13" i="47"/>
  <c r="AP13" i="47" s="1"/>
  <c r="AL13" i="47"/>
  <c r="AJ13" i="47"/>
  <c r="AI13" i="47"/>
  <c r="AF13" i="47"/>
  <c r="AD13" i="47"/>
  <c r="AC13" i="47"/>
  <c r="CW12" i="47"/>
  <c r="CT12" i="47"/>
  <c r="CX12" i="47" s="1"/>
  <c r="CR12" i="47"/>
  <c r="CQ12" i="47"/>
  <c r="CN12" i="47"/>
  <c r="CL12" i="47"/>
  <c r="CK12" i="47"/>
  <c r="CH12" i="47"/>
  <c r="CE12" i="47"/>
  <c r="CF12" i="47" s="1"/>
  <c r="CB12" i="47"/>
  <c r="BY12" i="47"/>
  <c r="BZ12" i="47" s="1"/>
  <c r="BV12" i="47"/>
  <c r="BT12" i="47"/>
  <c r="BS12" i="47"/>
  <c r="BP12" i="47"/>
  <c r="BN12" i="47"/>
  <c r="BM12" i="47"/>
  <c r="BJ12" i="47"/>
  <c r="BG12" i="47"/>
  <c r="BH12" i="47" s="1"/>
  <c r="BD12" i="47"/>
  <c r="BA12" i="47"/>
  <c r="BB12" i="47" s="1"/>
  <c r="AX12" i="47"/>
  <c r="AV12" i="47"/>
  <c r="AU12" i="47"/>
  <c r="AR12" i="47"/>
  <c r="AP12" i="47"/>
  <c r="AO12" i="47"/>
  <c r="AL12" i="47"/>
  <c r="AI12" i="47"/>
  <c r="AJ12" i="47" s="1"/>
  <c r="AF12" i="47"/>
  <c r="AC12" i="47"/>
  <c r="AD12" i="47" s="1"/>
  <c r="CW11" i="47"/>
  <c r="CT11" i="47"/>
  <c r="CQ11" i="47"/>
  <c r="CR11" i="47" s="1"/>
  <c r="CN11" i="47"/>
  <c r="CK11" i="47"/>
  <c r="CL11" i="47" s="1"/>
  <c r="CH11" i="47"/>
  <c r="CX11" i="47" s="1"/>
  <c r="CF11" i="47"/>
  <c r="CE11" i="47"/>
  <c r="CB11" i="47"/>
  <c r="BZ11" i="47"/>
  <c r="BY11" i="47"/>
  <c r="BV11" i="47"/>
  <c r="BS11" i="47"/>
  <c r="BT11" i="47" s="1"/>
  <c r="BP11" i="47"/>
  <c r="BM11" i="47"/>
  <c r="BN11" i="47" s="1"/>
  <c r="BJ11" i="47"/>
  <c r="BH11" i="47"/>
  <c r="BG11" i="47"/>
  <c r="BD11" i="47"/>
  <c r="BB11" i="47"/>
  <c r="BA11" i="47"/>
  <c r="AX11" i="47"/>
  <c r="AU11" i="47"/>
  <c r="AV11" i="47" s="1"/>
  <c r="AR11" i="47"/>
  <c r="AO11" i="47"/>
  <c r="AP11" i="47" s="1"/>
  <c r="AL11" i="47"/>
  <c r="AJ11" i="47"/>
  <c r="AI11" i="47"/>
  <c r="AF11" i="47"/>
  <c r="AD11" i="47"/>
  <c r="AC11" i="47"/>
  <c r="CW10" i="47"/>
  <c r="CT10" i="47"/>
  <c r="CX10" i="47" s="1"/>
  <c r="CR10" i="47"/>
  <c r="CQ10" i="47"/>
  <c r="CN10" i="47"/>
  <c r="CL10" i="47"/>
  <c r="CK10" i="47"/>
  <c r="CH10" i="47"/>
  <c r="CE10" i="47"/>
  <c r="CF10" i="47" s="1"/>
  <c r="CB10" i="47"/>
  <c r="BY10" i="47"/>
  <c r="BZ10" i="47" s="1"/>
  <c r="BV10" i="47"/>
  <c r="BT10" i="47"/>
  <c r="BS10" i="47"/>
  <c r="BP10" i="47"/>
  <c r="BN10" i="47"/>
  <c r="BM10" i="47"/>
  <c r="BJ10" i="47"/>
  <c r="BG10" i="47"/>
  <c r="BH10" i="47" s="1"/>
  <c r="BD10" i="47"/>
  <c r="BA10" i="47"/>
  <c r="BB10" i="47" s="1"/>
  <c r="AX10" i="47"/>
  <c r="AV10" i="47"/>
  <c r="AU10" i="47"/>
  <c r="AR10" i="47"/>
  <c r="AP10" i="47"/>
  <c r="AO10" i="47"/>
  <c r="AL10" i="47"/>
  <c r="AI10" i="47"/>
  <c r="AJ10" i="47" s="1"/>
  <c r="AF10" i="47"/>
  <c r="AC10" i="47"/>
  <c r="AD10" i="47" s="1"/>
  <c r="CW9" i="47"/>
  <c r="CT9" i="47"/>
  <c r="CQ9" i="47"/>
  <c r="CQ14" i="47" s="1"/>
  <c r="CR14" i="47" s="1"/>
  <c r="CN9" i="47"/>
  <c r="CK9" i="47"/>
  <c r="CK14" i="47" s="1"/>
  <c r="CL14" i="47" s="1"/>
  <c r="CH9" i="47"/>
  <c r="CX9" i="47" s="1"/>
  <c r="CF9" i="47"/>
  <c r="CE9" i="47"/>
  <c r="CE14" i="47" s="1"/>
  <c r="CF14" i="47" s="1"/>
  <c r="CB9" i="47"/>
  <c r="BZ9" i="47"/>
  <c r="BY9" i="47"/>
  <c r="BY14" i="47" s="1"/>
  <c r="BZ14" i="47" s="1"/>
  <c r="BV9" i="47"/>
  <c r="BS9" i="47"/>
  <c r="BS14" i="47" s="1"/>
  <c r="BT14" i="47" s="1"/>
  <c r="BP9" i="47"/>
  <c r="BN9" i="47"/>
  <c r="BM9" i="47"/>
  <c r="BM14" i="47" s="1"/>
  <c r="BN14" i="47" s="1"/>
  <c r="BJ9" i="47"/>
  <c r="BH9" i="47"/>
  <c r="BG9" i="47"/>
  <c r="BG14" i="47" s="1"/>
  <c r="BH14" i="47" s="1"/>
  <c r="BD9" i="47"/>
  <c r="BB9" i="47"/>
  <c r="BA9" i="47"/>
  <c r="BA14" i="47" s="1"/>
  <c r="BB14" i="47" s="1"/>
  <c r="AX9" i="47"/>
  <c r="AU9" i="47"/>
  <c r="AU14" i="47" s="1"/>
  <c r="AV14" i="47" s="1"/>
  <c r="AR9" i="47"/>
  <c r="AO9" i="47"/>
  <c r="AO14" i="47" s="1"/>
  <c r="AP14" i="47" s="1"/>
  <c r="AL9" i="47"/>
  <c r="AJ9" i="47"/>
  <c r="AI9" i="47"/>
  <c r="AI14" i="47" s="1"/>
  <c r="AJ14" i="47" s="1"/>
  <c r="AF9" i="47"/>
  <c r="AD9" i="47"/>
  <c r="AC9" i="47"/>
  <c r="AC14" i="47" s="1"/>
  <c r="AD14" i="47" s="1"/>
  <c r="BU9" i="67" l="1"/>
  <c r="CU14" i="67"/>
  <c r="CY14" i="67" s="1"/>
  <c r="AQ9" i="67"/>
  <c r="CM9" i="67"/>
  <c r="AV14" i="67"/>
  <c r="AW14" i="67" s="1"/>
  <c r="CR14" i="67"/>
  <c r="CS14" i="67" s="1"/>
  <c r="BU9" i="66"/>
  <c r="CU14" i="66"/>
  <c r="CY14" i="66" s="1"/>
  <c r="AQ9" i="66"/>
  <c r="CM9" i="66"/>
  <c r="AV14" i="66"/>
  <c r="AW14" i="66" s="1"/>
  <c r="CR14" i="66"/>
  <c r="CS14" i="66" s="1"/>
  <c r="CY14" i="65"/>
  <c r="AQ9" i="65"/>
  <c r="CM9" i="65"/>
  <c r="AV14" i="65"/>
  <c r="AW14" i="65" s="1"/>
  <c r="BT14" i="65"/>
  <c r="BU14" i="65" s="1"/>
  <c r="CR14" i="65"/>
  <c r="CS14" i="65" s="1"/>
  <c r="BZ14" i="49"/>
  <c r="CA14" i="49" s="1"/>
  <c r="CY10" i="49"/>
  <c r="CL14" i="49"/>
  <c r="CM14" i="49" s="1"/>
  <c r="CX14" i="49"/>
  <c r="CY9" i="49"/>
  <c r="BN14" i="49"/>
  <c r="BO14" i="49" s="1"/>
  <c r="BB14" i="49"/>
  <c r="BC14" i="49" s="1"/>
  <c r="AV9" i="64"/>
  <c r="BT9" i="64"/>
  <c r="CT14" i="64"/>
  <c r="CX14" i="64" s="1"/>
  <c r="AP9" i="64"/>
  <c r="CL9" i="64"/>
  <c r="CQ14" i="64"/>
  <c r="CR14" i="64" s="1"/>
  <c r="AV9" i="62"/>
  <c r="BT9" i="62"/>
  <c r="CR9" i="62"/>
  <c r="CT14" i="62"/>
  <c r="CX14" i="62" s="1"/>
  <c r="AI14" i="62"/>
  <c r="AJ14" i="62" s="1"/>
  <c r="BG14" i="62"/>
  <c r="BH14" i="62" s="1"/>
  <c r="CE14" i="62"/>
  <c r="CF14" i="62" s="1"/>
  <c r="AV9" i="61"/>
  <c r="CR9" i="61"/>
  <c r="CT14" i="61"/>
  <c r="CX14" i="61" s="1"/>
  <c r="AP9" i="61"/>
  <c r="CL9" i="61"/>
  <c r="BS14" i="61"/>
  <c r="BT14" i="61" s="1"/>
  <c r="AV9" i="60"/>
  <c r="BT9" i="60"/>
  <c r="CR9" i="60"/>
  <c r="CT14" i="60"/>
  <c r="CX14" i="60" s="1"/>
  <c r="AP9" i="60"/>
  <c r="CL9" i="60"/>
  <c r="AV9" i="59"/>
  <c r="BT9" i="59"/>
  <c r="CR9" i="59"/>
  <c r="CT14" i="59"/>
  <c r="CX14" i="59" s="1"/>
  <c r="AI14" i="59"/>
  <c r="AJ14" i="59" s="1"/>
  <c r="BG14" i="59"/>
  <c r="BH14" i="59" s="1"/>
  <c r="CE14" i="59"/>
  <c r="CF14" i="59" s="1"/>
  <c r="AU14" i="58"/>
  <c r="AV14" i="58" s="1"/>
  <c r="AV9" i="58"/>
  <c r="BS14" i="58"/>
  <c r="BT14" i="58" s="1"/>
  <c r="BT9" i="58"/>
  <c r="CX10" i="58"/>
  <c r="CX11" i="58"/>
  <c r="CQ14" i="58"/>
  <c r="CR14" i="58" s="1"/>
  <c r="CR9" i="58"/>
  <c r="CX14" i="58"/>
  <c r="CW14" i="58"/>
  <c r="AP9" i="58"/>
  <c r="CL9" i="58"/>
  <c r="AD10" i="58"/>
  <c r="BB10" i="58"/>
  <c r="BZ10" i="58"/>
  <c r="AI14" i="58"/>
  <c r="AJ14" i="58" s="1"/>
  <c r="BG14" i="58"/>
  <c r="BH14" i="58" s="1"/>
  <c r="CE14" i="58"/>
  <c r="CF14" i="58" s="1"/>
  <c r="CX14" i="57"/>
  <c r="AP9" i="57"/>
  <c r="CL9" i="57"/>
  <c r="AI14" i="57"/>
  <c r="AJ14" i="57" s="1"/>
  <c r="AU14" i="57"/>
  <c r="AV14" i="57" s="1"/>
  <c r="BG14" i="57"/>
  <c r="BH14" i="57" s="1"/>
  <c r="BS14" i="57"/>
  <c r="BT14" i="57" s="1"/>
  <c r="CE14" i="57"/>
  <c r="CF14" i="57" s="1"/>
  <c r="CQ14" i="57"/>
  <c r="CR14" i="57" s="1"/>
  <c r="CW14" i="57"/>
  <c r="BT9" i="56"/>
  <c r="CT14" i="56"/>
  <c r="CX14" i="56" s="1"/>
  <c r="AP9" i="56"/>
  <c r="CL9" i="56"/>
  <c r="AU14" i="56"/>
  <c r="AV14" i="56" s="1"/>
  <c r="CQ14" i="56"/>
  <c r="CR14" i="56" s="1"/>
  <c r="CX14" i="55"/>
  <c r="AP9" i="55"/>
  <c r="CL9" i="55"/>
  <c r="AU14" i="55"/>
  <c r="AV14" i="55" s="1"/>
  <c r="BS14" i="55"/>
  <c r="BT14" i="55" s="1"/>
  <c r="CQ14" i="55"/>
  <c r="CR14" i="55" s="1"/>
  <c r="CW14" i="55"/>
  <c r="CR9" i="54"/>
  <c r="CT14" i="54"/>
  <c r="CX14" i="54" s="1"/>
  <c r="AP9" i="54"/>
  <c r="CL9" i="54"/>
  <c r="AU14" i="54"/>
  <c r="AV14" i="54" s="1"/>
  <c r="BS14" i="54"/>
  <c r="BT14" i="54" s="1"/>
  <c r="BT9" i="53"/>
  <c r="CT14" i="53"/>
  <c r="CX14" i="53" s="1"/>
  <c r="AP9" i="53"/>
  <c r="CL9" i="53"/>
  <c r="AU14" i="53"/>
  <c r="AV14" i="53" s="1"/>
  <c r="CQ14" i="53"/>
  <c r="CR14" i="53" s="1"/>
  <c r="BT14" i="49"/>
  <c r="BU14" i="49" s="1"/>
  <c r="BU9" i="49"/>
  <c r="CY12" i="49"/>
  <c r="CY13" i="49"/>
  <c r="CR14" i="49"/>
  <c r="CS14" i="49" s="1"/>
  <c r="CS9" i="49"/>
  <c r="AV14" i="49"/>
  <c r="AW14" i="49" s="1"/>
  <c r="AW9" i="49"/>
  <c r="CU14" i="49"/>
  <c r="CY14" i="49" s="1"/>
  <c r="AQ9" i="49"/>
  <c r="CM9" i="49"/>
  <c r="AE10" i="49"/>
  <c r="BC10" i="49"/>
  <c r="CA10" i="49"/>
  <c r="AJ14" i="49"/>
  <c r="AK14" i="49" s="1"/>
  <c r="BH14" i="49"/>
  <c r="BI14" i="49" s="1"/>
  <c r="CF14" i="49"/>
  <c r="CG14" i="49" s="1"/>
  <c r="CX14" i="48"/>
  <c r="AV9" i="48"/>
  <c r="CR9" i="48"/>
  <c r="AP9" i="48"/>
  <c r="CL9" i="48"/>
  <c r="AI14" i="48"/>
  <c r="AJ14" i="48" s="1"/>
  <c r="BG14" i="48"/>
  <c r="BH14" i="48" s="1"/>
  <c r="BS14" i="48"/>
  <c r="BT14" i="48" s="1"/>
  <c r="CE14" i="48"/>
  <c r="CF14" i="48" s="1"/>
  <c r="CW14" i="48"/>
  <c r="AV9" i="47"/>
  <c r="BT9" i="47"/>
  <c r="CR9" i="47"/>
  <c r="CT14" i="47"/>
  <c r="CX14" i="47" s="1"/>
  <c r="AP9" i="47"/>
  <c r="CL9" i="47"/>
  <c r="BS78" i="45" l="1"/>
  <c r="BR78" i="45"/>
  <c r="BQ78" i="45"/>
  <c r="BP78" i="45"/>
  <c r="BS77" i="45"/>
  <c r="BR77" i="45"/>
  <c r="BQ77" i="45"/>
  <c r="BP77" i="45"/>
  <c r="BS76" i="45"/>
  <c r="BR76" i="45"/>
  <c r="BQ76" i="45"/>
  <c r="BP76" i="45"/>
  <c r="BS75" i="45"/>
  <c r="BR75" i="45"/>
  <c r="BQ75" i="45"/>
  <c r="BP75" i="45"/>
  <c r="BS74" i="45"/>
  <c r="BR74" i="45"/>
  <c r="BQ74" i="45"/>
  <c r="BP74" i="45"/>
  <c r="BS73" i="45"/>
  <c r="BR73" i="45"/>
  <c r="BQ73" i="45"/>
  <c r="BP73" i="45"/>
  <c r="BS72" i="45"/>
  <c r="BR72" i="45"/>
  <c r="BQ72" i="45"/>
  <c r="BP72" i="45"/>
  <c r="BS71" i="45"/>
  <c r="BR71" i="45"/>
  <c r="BQ71" i="45"/>
  <c r="BP71" i="45"/>
  <c r="BS70" i="45"/>
  <c r="BR70" i="45"/>
  <c r="BQ70" i="45"/>
  <c r="BP70" i="45"/>
  <c r="BS69" i="45"/>
  <c r="BR69" i="45"/>
  <c r="BQ69" i="45"/>
  <c r="BP69" i="45"/>
  <c r="BS68" i="45"/>
  <c r="BR68" i="45"/>
  <c r="BQ68" i="45"/>
  <c r="BP68" i="45"/>
  <c r="BS67" i="45"/>
  <c r="BR67" i="45"/>
  <c r="BQ67" i="45"/>
  <c r="BP67" i="45"/>
  <c r="BS65" i="45"/>
  <c r="BR65" i="45"/>
  <c r="BQ65" i="45"/>
  <c r="BP65" i="45"/>
  <c r="BS64" i="45"/>
  <c r="BR64" i="45"/>
  <c r="BQ64" i="45"/>
  <c r="BP64" i="45"/>
  <c r="BS63" i="45"/>
  <c r="BR63" i="45"/>
  <c r="BQ63" i="45"/>
  <c r="BP63" i="45"/>
  <c r="BS62" i="45"/>
  <c r="BR62" i="45"/>
  <c r="BQ62" i="45"/>
  <c r="BP62" i="45"/>
  <c r="BS61" i="45"/>
  <c r="BR61" i="45"/>
  <c r="BQ61" i="45"/>
  <c r="BP61" i="45"/>
  <c r="BS60" i="45"/>
  <c r="BR60" i="45"/>
  <c r="BQ60" i="45"/>
  <c r="BP60" i="45"/>
  <c r="BS59" i="45"/>
  <c r="BR59" i="45"/>
  <c r="BQ59" i="45"/>
  <c r="BP59" i="45"/>
  <c r="BS58" i="45"/>
  <c r="BR58" i="45"/>
  <c r="BQ58" i="45"/>
  <c r="BP58" i="45"/>
  <c r="BS57" i="45"/>
  <c r="BR57" i="45"/>
  <c r="BQ57" i="45"/>
  <c r="BP57" i="45"/>
  <c r="BS56" i="45"/>
  <c r="BR56" i="45"/>
  <c r="BQ56" i="45"/>
  <c r="BP56" i="45"/>
  <c r="BS55" i="45"/>
  <c r="BR55" i="45"/>
  <c r="BQ55" i="45"/>
  <c r="BP55" i="45"/>
  <c r="BS54" i="45"/>
  <c r="BR54" i="45"/>
  <c r="BQ54" i="45"/>
  <c r="BP54" i="45"/>
  <c r="BS53" i="45"/>
  <c r="BR53" i="45"/>
  <c r="BQ53" i="45"/>
  <c r="BP53" i="45"/>
  <c r="BS52" i="45"/>
  <c r="BR52" i="45"/>
  <c r="BQ52" i="45"/>
  <c r="BP52" i="45"/>
  <c r="BS51" i="45"/>
  <c r="BR51" i="45"/>
  <c r="BQ51" i="45"/>
  <c r="BP51" i="45"/>
  <c r="BS50" i="45"/>
  <c r="BR50" i="45"/>
  <c r="BQ50" i="45"/>
  <c r="BP50" i="45"/>
  <c r="BS49" i="45"/>
  <c r="BR49" i="45"/>
  <c r="BQ49" i="45"/>
  <c r="BP49" i="45"/>
  <c r="BS48" i="45"/>
  <c r="BR48" i="45"/>
  <c r="BQ48" i="45"/>
  <c r="BP48" i="45"/>
  <c r="BS47" i="45"/>
  <c r="BR47" i="45"/>
  <c r="BQ47" i="45"/>
  <c r="BP47" i="45"/>
  <c r="BS46" i="45"/>
  <c r="BR46" i="45"/>
  <c r="BQ46" i="45"/>
  <c r="BP46" i="45"/>
  <c r="BS45" i="45"/>
  <c r="BR45" i="45"/>
  <c r="BQ45" i="45"/>
  <c r="BP45" i="45"/>
  <c r="BS44" i="45"/>
  <c r="BR44" i="45"/>
  <c r="BQ44" i="45"/>
  <c r="BP44" i="45"/>
  <c r="BS43" i="45"/>
  <c r="BR43" i="45"/>
  <c r="BQ43" i="45"/>
  <c r="BP43" i="45"/>
  <c r="BS42" i="45"/>
  <c r="BR42" i="45"/>
  <c r="BQ42" i="45"/>
  <c r="BP42" i="45"/>
  <c r="BS41" i="45"/>
  <c r="BR41" i="45"/>
  <c r="BQ41" i="45"/>
  <c r="BP41" i="45"/>
  <c r="BS40" i="45"/>
  <c r="BR40" i="45"/>
  <c r="BQ40" i="45"/>
  <c r="BP40" i="45"/>
  <c r="BS39" i="45"/>
  <c r="BR39" i="45"/>
  <c r="BQ39" i="45"/>
  <c r="BP39" i="45"/>
  <c r="BS38" i="45"/>
  <c r="BR38" i="45"/>
  <c r="BQ38" i="45"/>
  <c r="BP38" i="45"/>
  <c r="BS37" i="45"/>
  <c r="BR37" i="45"/>
  <c r="BQ37" i="45"/>
  <c r="BP37" i="45"/>
  <c r="BS36" i="45"/>
  <c r="BR36" i="45"/>
  <c r="BQ36" i="45"/>
  <c r="BP36" i="45"/>
  <c r="BS35" i="45"/>
  <c r="BR35" i="45"/>
  <c r="BQ35" i="45"/>
  <c r="BP35" i="45"/>
  <c r="BS34" i="45"/>
  <c r="BR34" i="45"/>
  <c r="BQ34" i="45"/>
  <c r="BP34" i="45"/>
  <c r="BS33" i="45"/>
  <c r="BR33" i="45"/>
  <c r="BQ33" i="45"/>
  <c r="BP33" i="45"/>
  <c r="BS32" i="45"/>
  <c r="BR32" i="45"/>
  <c r="BQ32" i="45"/>
  <c r="BP32" i="45"/>
  <c r="BS31" i="45"/>
  <c r="BR31" i="45"/>
  <c r="BQ31" i="45"/>
  <c r="BP31" i="45"/>
  <c r="BS30" i="45"/>
  <c r="BR30" i="45"/>
  <c r="BQ30" i="45"/>
  <c r="BP30" i="45"/>
  <c r="BS29" i="45"/>
  <c r="BR29" i="45"/>
  <c r="BQ29" i="45"/>
  <c r="BP29" i="45"/>
  <c r="BS28" i="45"/>
  <c r="BR28" i="45"/>
  <c r="BQ28" i="45"/>
  <c r="BP28" i="45"/>
  <c r="BS27" i="45"/>
  <c r="BR27" i="45"/>
  <c r="BQ27" i="45"/>
  <c r="BP27" i="45"/>
  <c r="BS26" i="45"/>
  <c r="BR26" i="45"/>
  <c r="BQ26" i="45"/>
  <c r="BP26" i="45"/>
  <c r="BS25" i="45"/>
  <c r="BR25" i="45"/>
  <c r="BQ25" i="45"/>
  <c r="BP25" i="45"/>
  <c r="BS24" i="45"/>
  <c r="BR24" i="45"/>
  <c r="BQ24" i="45"/>
  <c r="BP24" i="45"/>
  <c r="BS23" i="45"/>
  <c r="BR23" i="45"/>
  <c r="BQ23" i="45"/>
  <c r="BP23" i="45"/>
  <c r="BS22" i="45"/>
  <c r="BR22" i="45"/>
  <c r="BQ22" i="45"/>
  <c r="BP22" i="45"/>
  <c r="BS21" i="45"/>
  <c r="BR21" i="45"/>
  <c r="BQ21" i="45"/>
  <c r="BP21" i="45"/>
  <c r="BS20" i="45"/>
  <c r="BR20" i="45"/>
  <c r="BQ20" i="45"/>
  <c r="BP20" i="45"/>
  <c r="BS19" i="45"/>
  <c r="BR19" i="45"/>
  <c r="BQ19" i="45"/>
  <c r="BP19" i="45"/>
  <c r="BS18" i="45"/>
  <c r="BR18" i="45"/>
  <c r="BQ18" i="45"/>
  <c r="BP18" i="45"/>
  <c r="BS17" i="45"/>
  <c r="BR17" i="45"/>
  <c r="BQ17" i="45"/>
  <c r="BP17" i="45"/>
  <c r="BS16" i="45"/>
  <c r="BR16" i="45"/>
  <c r="BR79" i="45" s="1"/>
  <c r="BQ16" i="45"/>
  <c r="BP16" i="45"/>
  <c r="BQ15" i="45"/>
  <c r="BP15" i="45"/>
  <c r="BS14" i="45"/>
  <c r="BR14" i="45"/>
  <c r="BQ14" i="45"/>
  <c r="BP14" i="45"/>
  <c r="BS13" i="45"/>
  <c r="BR13" i="45"/>
  <c r="BQ13" i="45"/>
  <c r="BP13" i="45"/>
  <c r="BS12" i="45"/>
  <c r="BR12" i="45"/>
  <c r="BQ12" i="45"/>
  <c r="BP12" i="45"/>
  <c r="BS11" i="45"/>
  <c r="BR11" i="45"/>
  <c r="BQ11" i="45"/>
  <c r="BP11" i="45"/>
  <c r="BS10" i="45"/>
  <c r="BR10" i="45"/>
  <c r="BQ10" i="45"/>
  <c r="BP10" i="45"/>
  <c r="BS9" i="45"/>
  <c r="BR9" i="45"/>
  <c r="BQ9" i="45"/>
  <c r="BP9" i="45"/>
  <c r="BS8" i="45"/>
  <c r="BR8" i="45"/>
  <c r="BQ8" i="45"/>
  <c r="BP8" i="45"/>
  <c r="BS7" i="45"/>
  <c r="BR7" i="45"/>
  <c r="BQ7" i="45"/>
  <c r="BP7" i="45"/>
  <c r="BS6" i="45"/>
  <c r="BR6" i="45"/>
  <c r="BQ6" i="45"/>
  <c r="BP6" i="45"/>
  <c r="BS5" i="45"/>
  <c r="BR5" i="45"/>
  <c r="BQ5" i="45"/>
  <c r="BP5" i="45"/>
  <c r="BS4" i="45"/>
  <c r="BR4" i="45"/>
  <c r="BQ4" i="45"/>
  <c r="BP4" i="45"/>
  <c r="B4" i="44" l="1"/>
  <c r="C4" i="44"/>
  <c r="D4" i="44"/>
  <c r="E4" i="44"/>
  <c r="F4" i="44"/>
  <c r="G4" i="44"/>
  <c r="H4" i="44"/>
  <c r="I4" i="44"/>
  <c r="J4" i="44"/>
  <c r="K4" i="44"/>
  <c r="L4" i="44"/>
  <c r="M4" i="44"/>
  <c r="N4" i="44"/>
  <c r="O4" i="44"/>
  <c r="P4" i="44"/>
  <c r="Q4" i="44"/>
  <c r="R4" i="44"/>
  <c r="S4" i="44"/>
  <c r="T4" i="44"/>
  <c r="U4" i="44"/>
  <c r="V4" i="44"/>
  <c r="W4" i="44"/>
  <c r="X4" i="44"/>
  <c r="Y4" i="44"/>
  <c r="B5" i="44"/>
  <c r="C5" i="44"/>
  <c r="D5" i="44"/>
  <c r="E5" i="44"/>
  <c r="F5" i="44"/>
  <c r="G5" i="44"/>
  <c r="H5" i="44"/>
  <c r="I5" i="44"/>
  <c r="J5" i="44"/>
  <c r="K5" i="44"/>
  <c r="L5" i="44"/>
  <c r="M5" i="44"/>
  <c r="N5" i="44"/>
  <c r="O5" i="44"/>
  <c r="P5" i="44"/>
  <c r="Q5" i="44"/>
  <c r="R5" i="44"/>
  <c r="S5" i="44"/>
  <c r="T5" i="44"/>
  <c r="U5" i="44"/>
  <c r="V5" i="44"/>
  <c r="W5" i="44"/>
  <c r="X5" i="44"/>
  <c r="Y5" i="44"/>
  <c r="B6" i="44"/>
  <c r="C6" i="44"/>
  <c r="D6" i="44"/>
  <c r="E6" i="44"/>
  <c r="F6" i="44"/>
  <c r="G6" i="44"/>
  <c r="H6" i="44"/>
  <c r="I6" i="44"/>
  <c r="J6" i="44"/>
  <c r="K6" i="44"/>
  <c r="L6" i="44"/>
  <c r="M6" i="44"/>
  <c r="N6" i="44"/>
  <c r="O6" i="44"/>
  <c r="P6" i="44"/>
  <c r="Q6" i="44"/>
  <c r="R6" i="44"/>
  <c r="S6" i="44"/>
  <c r="T6" i="44"/>
  <c r="U6" i="44"/>
  <c r="V6" i="44"/>
  <c r="W6" i="44"/>
  <c r="X6" i="44"/>
  <c r="Y6" i="44"/>
  <c r="B7" i="44"/>
  <c r="C7" i="44"/>
  <c r="D7" i="44"/>
  <c r="E7" i="44"/>
  <c r="F7" i="44"/>
  <c r="G7" i="44"/>
  <c r="H7" i="44"/>
  <c r="I7" i="44"/>
  <c r="J7" i="44"/>
  <c r="K7" i="44"/>
  <c r="L7" i="44"/>
  <c r="M7" i="44"/>
  <c r="N7" i="44"/>
  <c r="O7" i="44"/>
  <c r="P7" i="44"/>
  <c r="Q7" i="44"/>
  <c r="R7" i="44"/>
  <c r="S7" i="44"/>
  <c r="T7" i="44"/>
  <c r="U7" i="44"/>
  <c r="V7" i="44"/>
  <c r="W7" i="44"/>
  <c r="X7" i="44"/>
  <c r="Y7" i="44"/>
  <c r="AI7" i="44" s="1"/>
  <c r="B8" i="44"/>
  <c r="C8" i="44"/>
  <c r="D8" i="44"/>
  <c r="E8" i="44"/>
  <c r="F8" i="44"/>
  <c r="G8" i="44"/>
  <c r="H8" i="44"/>
  <c r="I8" i="44"/>
  <c r="J8" i="44"/>
  <c r="K8" i="44"/>
  <c r="L8" i="44"/>
  <c r="M8" i="44"/>
  <c r="N8" i="44"/>
  <c r="O8" i="44"/>
  <c r="P8" i="44"/>
  <c r="Q8" i="44"/>
  <c r="R8" i="44"/>
  <c r="S8" i="44"/>
  <c r="T8" i="44"/>
  <c r="U8" i="44"/>
  <c r="V8" i="44"/>
  <c r="W8" i="44"/>
  <c r="X8" i="44"/>
  <c r="Y8" i="44"/>
  <c r="AI8" i="44" s="1"/>
  <c r="B9" i="44"/>
  <c r="C9" i="44"/>
  <c r="D9" i="44"/>
  <c r="E9" i="44"/>
  <c r="F9" i="44"/>
  <c r="G9" i="44"/>
  <c r="H9" i="44"/>
  <c r="I9" i="44"/>
  <c r="J9" i="44"/>
  <c r="K9" i="44"/>
  <c r="L9" i="44"/>
  <c r="M9" i="44"/>
  <c r="N9" i="44"/>
  <c r="O9" i="44"/>
  <c r="P9" i="44"/>
  <c r="Q9" i="44"/>
  <c r="R9" i="44"/>
  <c r="S9" i="44"/>
  <c r="T9" i="44"/>
  <c r="U9" i="44"/>
  <c r="V9" i="44"/>
  <c r="W9" i="44"/>
  <c r="X9" i="44"/>
  <c r="Y9" i="44"/>
  <c r="AI9" i="44" s="1"/>
  <c r="B10" i="44"/>
  <c r="C10" i="44"/>
  <c r="D10" i="44"/>
  <c r="E10" i="44"/>
  <c r="F10" i="44"/>
  <c r="G10" i="44"/>
  <c r="H10" i="44"/>
  <c r="I10" i="44"/>
  <c r="J10" i="44"/>
  <c r="K10" i="44"/>
  <c r="L10" i="44"/>
  <c r="M10" i="44"/>
  <c r="N10" i="44"/>
  <c r="O10" i="44"/>
  <c r="P10" i="44"/>
  <c r="Q10" i="44"/>
  <c r="R10" i="44"/>
  <c r="S10" i="44"/>
  <c r="T10" i="44"/>
  <c r="U10" i="44"/>
  <c r="V10" i="44"/>
  <c r="W10" i="44"/>
  <c r="X10" i="44"/>
  <c r="Y10" i="44"/>
  <c r="AI10" i="44" s="1"/>
  <c r="B11" i="44"/>
  <c r="C11" i="44"/>
  <c r="D11" i="44"/>
  <c r="E11" i="44"/>
  <c r="F11" i="44"/>
  <c r="G11" i="44"/>
  <c r="H11" i="44"/>
  <c r="I11" i="44"/>
  <c r="J11" i="44"/>
  <c r="K11" i="44"/>
  <c r="L11" i="44"/>
  <c r="M11" i="44"/>
  <c r="N11" i="44"/>
  <c r="O11" i="44"/>
  <c r="P11" i="44"/>
  <c r="Q11" i="44"/>
  <c r="R11" i="44"/>
  <c r="S11" i="44"/>
  <c r="T11" i="44"/>
  <c r="U11" i="44"/>
  <c r="V11" i="44"/>
  <c r="W11" i="44"/>
  <c r="X11" i="44"/>
  <c r="Y11" i="44"/>
  <c r="B12" i="44"/>
  <c r="C12" i="44"/>
  <c r="D12" i="44"/>
  <c r="E12" i="44"/>
  <c r="F12" i="44"/>
  <c r="G12" i="44"/>
  <c r="H12" i="44"/>
  <c r="I12" i="44"/>
  <c r="J12" i="44"/>
  <c r="K12" i="44"/>
  <c r="L12" i="44"/>
  <c r="M12" i="44"/>
  <c r="N12" i="44"/>
  <c r="O12" i="44"/>
  <c r="P12" i="44"/>
  <c r="Q12" i="44"/>
  <c r="R12" i="44"/>
  <c r="S12" i="44"/>
  <c r="T12" i="44"/>
  <c r="U12" i="44"/>
  <c r="V12" i="44"/>
  <c r="W12" i="44"/>
  <c r="X12" i="44"/>
  <c r="Y12" i="44"/>
  <c r="AI12" i="44" s="1"/>
  <c r="B13" i="44"/>
  <c r="C13" i="44"/>
  <c r="D13" i="44"/>
  <c r="E13" i="44"/>
  <c r="F13" i="44"/>
  <c r="G13" i="44"/>
  <c r="H13" i="44"/>
  <c r="I13" i="44"/>
  <c r="J13" i="44"/>
  <c r="K13" i="44"/>
  <c r="L13" i="44"/>
  <c r="M13" i="44"/>
  <c r="N13" i="44"/>
  <c r="O13" i="44"/>
  <c r="P13" i="44"/>
  <c r="Q13" i="44"/>
  <c r="R13" i="44"/>
  <c r="S13" i="44"/>
  <c r="T13" i="44"/>
  <c r="U13" i="44"/>
  <c r="V13" i="44"/>
  <c r="W13" i="44"/>
  <c r="X13" i="44"/>
  <c r="Y13" i="44"/>
  <c r="AI13" i="44" s="1"/>
  <c r="B14" i="44"/>
  <c r="C14" i="44"/>
  <c r="D14" i="44"/>
  <c r="E14" i="44"/>
  <c r="F14" i="44"/>
  <c r="G14" i="44"/>
  <c r="H14" i="44"/>
  <c r="I14" i="44"/>
  <c r="J14" i="44"/>
  <c r="K14" i="44"/>
  <c r="L14" i="44"/>
  <c r="M14" i="44"/>
  <c r="N14" i="44"/>
  <c r="O14" i="44"/>
  <c r="P14" i="44"/>
  <c r="Q14" i="44"/>
  <c r="R14" i="44"/>
  <c r="S14" i="44"/>
  <c r="T14" i="44"/>
  <c r="U14" i="44"/>
  <c r="V14" i="44"/>
  <c r="W14" i="44"/>
  <c r="X14" i="44"/>
  <c r="Y14" i="44"/>
  <c r="AI14" i="44" s="1"/>
  <c r="B15" i="44"/>
  <c r="C15" i="44"/>
  <c r="D15" i="44"/>
  <c r="E15" i="44"/>
  <c r="F15" i="44"/>
  <c r="G15" i="44"/>
  <c r="H15" i="44"/>
  <c r="I15" i="44"/>
  <c r="J15" i="44"/>
  <c r="K15" i="44"/>
  <c r="L15" i="44"/>
  <c r="M15" i="44"/>
  <c r="N15" i="44"/>
  <c r="O15" i="44"/>
  <c r="P15" i="44"/>
  <c r="Q15" i="44"/>
  <c r="R15" i="44"/>
  <c r="S15" i="44"/>
  <c r="T15" i="44"/>
  <c r="U15" i="44"/>
  <c r="V15" i="44"/>
  <c r="W15" i="44"/>
  <c r="X15" i="44"/>
  <c r="Y15" i="44"/>
  <c r="AI15" i="44" s="1"/>
  <c r="B16" i="44"/>
  <c r="C16" i="44"/>
  <c r="D16" i="44"/>
  <c r="E16" i="44"/>
  <c r="F16" i="44"/>
  <c r="G16" i="44"/>
  <c r="H16" i="44"/>
  <c r="I16" i="44"/>
  <c r="J16" i="44"/>
  <c r="K16" i="44"/>
  <c r="L16" i="44"/>
  <c r="M16" i="44"/>
  <c r="N16" i="44"/>
  <c r="O16" i="44"/>
  <c r="P16" i="44"/>
  <c r="Q16" i="44"/>
  <c r="R16" i="44"/>
  <c r="S16" i="44"/>
  <c r="T16" i="44"/>
  <c r="U16" i="44"/>
  <c r="V16" i="44"/>
  <c r="W16" i="44"/>
  <c r="X16" i="44"/>
  <c r="Y16" i="44"/>
  <c r="AI16" i="44" s="1"/>
  <c r="B17" i="44"/>
  <c r="C17" i="44"/>
  <c r="D17" i="44"/>
  <c r="E17" i="44"/>
  <c r="F17" i="44"/>
  <c r="G17" i="44"/>
  <c r="H17" i="44"/>
  <c r="I17" i="44"/>
  <c r="J17" i="44"/>
  <c r="K17" i="44"/>
  <c r="L17" i="44"/>
  <c r="M17" i="44"/>
  <c r="N17" i="44"/>
  <c r="O17" i="44"/>
  <c r="P17" i="44"/>
  <c r="Q17" i="44"/>
  <c r="R17" i="44"/>
  <c r="S17" i="44"/>
  <c r="T17" i="44"/>
  <c r="U17" i="44"/>
  <c r="V17" i="44"/>
  <c r="W17" i="44"/>
  <c r="X17" i="44"/>
  <c r="Y17" i="44"/>
  <c r="AI17" i="44" s="1"/>
  <c r="B18" i="44"/>
  <c r="C18" i="44"/>
  <c r="D18" i="44"/>
  <c r="E18" i="44"/>
  <c r="F18" i="44"/>
  <c r="G18" i="44"/>
  <c r="H18" i="44"/>
  <c r="I18" i="44"/>
  <c r="J18" i="44"/>
  <c r="K18" i="44"/>
  <c r="L18" i="44"/>
  <c r="M18" i="44"/>
  <c r="N18" i="44"/>
  <c r="O18" i="44"/>
  <c r="P18" i="44"/>
  <c r="Q18" i="44"/>
  <c r="R18" i="44"/>
  <c r="S18" i="44"/>
  <c r="T18" i="44"/>
  <c r="U18" i="44"/>
  <c r="V18" i="44"/>
  <c r="W18" i="44"/>
  <c r="X18" i="44"/>
  <c r="Y18" i="44"/>
  <c r="AI18" i="44" s="1"/>
  <c r="B19" i="44"/>
  <c r="C19" i="44"/>
  <c r="D19" i="44"/>
  <c r="E19" i="44"/>
  <c r="F19" i="44"/>
  <c r="G19" i="44"/>
  <c r="H19" i="44"/>
  <c r="I19" i="44"/>
  <c r="J19" i="44"/>
  <c r="K19" i="44"/>
  <c r="L19" i="44"/>
  <c r="M19" i="44"/>
  <c r="N19" i="44"/>
  <c r="O19" i="44"/>
  <c r="P19" i="44"/>
  <c r="Q19" i="44"/>
  <c r="R19" i="44"/>
  <c r="S19" i="44"/>
  <c r="T19" i="44"/>
  <c r="U19" i="44"/>
  <c r="V19" i="44"/>
  <c r="W19" i="44"/>
  <c r="X19" i="44"/>
  <c r="Y19" i="44"/>
  <c r="AI19" i="44" s="1"/>
  <c r="B20" i="44"/>
  <c r="C20" i="44"/>
  <c r="D20" i="44"/>
  <c r="E20" i="44"/>
  <c r="F20" i="44"/>
  <c r="G20" i="44"/>
  <c r="H20" i="44"/>
  <c r="I20" i="44"/>
  <c r="J20" i="44"/>
  <c r="K20" i="44"/>
  <c r="L20" i="44"/>
  <c r="M20" i="44"/>
  <c r="N20" i="44"/>
  <c r="O20" i="44"/>
  <c r="P20" i="44"/>
  <c r="Q20" i="44"/>
  <c r="R20" i="44"/>
  <c r="S20" i="44"/>
  <c r="T20" i="44"/>
  <c r="U20" i="44"/>
  <c r="V20" i="44"/>
  <c r="W20" i="44"/>
  <c r="X20" i="44"/>
  <c r="Y20" i="44"/>
  <c r="AI20" i="44" s="1"/>
  <c r="B21" i="44"/>
  <c r="C21" i="44"/>
  <c r="D21" i="44"/>
  <c r="E21" i="44"/>
  <c r="F21" i="44"/>
  <c r="G21" i="44"/>
  <c r="H21" i="44"/>
  <c r="I21" i="44"/>
  <c r="J21" i="44"/>
  <c r="K21" i="44"/>
  <c r="L21" i="44"/>
  <c r="M21" i="44"/>
  <c r="N21" i="44"/>
  <c r="O21" i="44"/>
  <c r="P21" i="44"/>
  <c r="Q21" i="44"/>
  <c r="R21" i="44"/>
  <c r="S21" i="44"/>
  <c r="T21" i="44"/>
  <c r="U21" i="44"/>
  <c r="V21" i="44"/>
  <c r="W21" i="44"/>
  <c r="X21" i="44"/>
  <c r="Y21" i="44"/>
  <c r="AI21" i="44" s="1"/>
  <c r="B22" i="44"/>
  <c r="C22" i="44"/>
  <c r="D22" i="44"/>
  <c r="E22" i="44"/>
  <c r="F22" i="44"/>
  <c r="G22" i="44"/>
  <c r="H22" i="44"/>
  <c r="I22" i="44"/>
  <c r="J22" i="44"/>
  <c r="K22" i="44"/>
  <c r="L22" i="44"/>
  <c r="M22" i="44"/>
  <c r="N22" i="44"/>
  <c r="O22" i="44"/>
  <c r="P22" i="44"/>
  <c r="Q22" i="44"/>
  <c r="R22" i="44"/>
  <c r="S22" i="44"/>
  <c r="T22" i="44"/>
  <c r="U22" i="44"/>
  <c r="V22" i="44"/>
  <c r="W22" i="44"/>
  <c r="X22" i="44"/>
  <c r="Y22" i="44"/>
  <c r="AI22" i="44" s="1"/>
  <c r="Y3" i="44"/>
  <c r="C3" i="44"/>
  <c r="D3" i="44"/>
  <c r="E3" i="44"/>
  <c r="F3" i="44"/>
  <c r="G3" i="44"/>
  <c r="H3" i="44"/>
  <c r="I3" i="44"/>
  <c r="J3" i="44"/>
  <c r="K3" i="44"/>
  <c r="L3" i="44"/>
  <c r="M3" i="44"/>
  <c r="N3" i="44"/>
  <c r="O3" i="44"/>
  <c r="P3" i="44"/>
  <c r="Q3" i="44"/>
  <c r="R3" i="44"/>
  <c r="S3" i="44"/>
  <c r="T3" i="44"/>
  <c r="U3" i="44"/>
  <c r="V3" i="44"/>
  <c r="W3" i="44"/>
  <c r="X3" i="44"/>
  <c r="B3" i="44"/>
  <c r="AC3" i="44" l="1"/>
  <c r="AC22" i="44"/>
  <c r="AC21" i="44"/>
  <c r="AC20" i="44"/>
  <c r="AC19" i="44"/>
  <c r="AC18" i="44"/>
  <c r="AC17" i="44"/>
  <c r="AC16" i="44"/>
  <c r="AC15" i="44"/>
  <c r="AC14" i="44"/>
  <c r="AC13" i="44"/>
  <c r="AC12" i="44"/>
  <c r="AI11" i="44"/>
  <c r="AC11" i="44"/>
  <c r="AC10" i="44"/>
  <c r="AC9" i="44"/>
  <c r="AF3" i="44"/>
  <c r="Z3" i="44"/>
  <c r="AF22" i="44"/>
  <c r="Z22" i="44"/>
  <c r="AF21" i="44"/>
  <c r="Z21" i="44"/>
  <c r="AF20" i="44"/>
  <c r="Z20" i="44"/>
  <c r="AF19" i="44"/>
  <c r="Z19" i="44"/>
  <c r="AF18" i="44"/>
  <c r="Z18" i="44"/>
  <c r="AF17" i="44"/>
  <c r="Z17" i="44"/>
  <c r="AF16" i="44"/>
  <c r="Z16" i="44"/>
  <c r="AF15" i="44"/>
  <c r="Z15" i="44"/>
  <c r="AF14" i="44"/>
  <c r="Z14" i="44"/>
  <c r="AF13" i="44"/>
  <c r="Z13" i="44"/>
  <c r="AF12" i="44"/>
  <c r="Z12" i="44"/>
  <c r="AI3" i="44"/>
  <c r="AC8" i="44"/>
  <c r="AC7" i="44"/>
  <c r="AI6" i="44"/>
  <c r="AC6" i="44"/>
  <c r="AI5" i="44"/>
  <c r="AC5" i="44"/>
  <c r="AI4" i="44"/>
  <c r="AC4" i="44"/>
  <c r="AF11" i="44"/>
  <c r="Z11" i="44"/>
  <c r="AF10" i="44"/>
  <c r="Z10" i="44"/>
  <c r="AF9" i="44"/>
  <c r="Z9" i="44"/>
  <c r="AF8" i="44"/>
  <c r="Z8" i="44"/>
  <c r="AF7" i="44"/>
  <c r="Z7" i="44"/>
  <c r="AF6" i="44"/>
  <c r="Z6" i="44"/>
  <c r="AF5" i="44"/>
  <c r="Z5" i="44"/>
  <c r="AF4" i="44"/>
  <c r="Z4" i="44"/>
  <c r="CS22" i="42" l="1"/>
  <c r="CR22" i="42"/>
  <c r="CP22" i="42"/>
  <c r="CK22" i="42"/>
  <c r="CJ22" i="42"/>
  <c r="CH22" i="42"/>
  <c r="CC22" i="42"/>
  <c r="CD22" i="42" s="1"/>
  <c r="CB22" i="42"/>
  <c r="BZ22" i="42"/>
  <c r="BU22" i="42"/>
  <c r="BV22" i="42" s="1"/>
  <c r="BT22" i="42"/>
  <c r="BR22" i="42"/>
  <c r="BM22" i="42"/>
  <c r="BL22" i="42"/>
  <c r="BJ22" i="42"/>
  <c r="BE22" i="42"/>
  <c r="BD22" i="42"/>
  <c r="BB22" i="42"/>
  <c r="AW22" i="42"/>
  <c r="AX22" i="42" s="1"/>
  <c r="AV22" i="42"/>
  <c r="AT22" i="42"/>
  <c r="AO22" i="42"/>
  <c r="AP22" i="42" s="1"/>
  <c r="AN22" i="42"/>
  <c r="AL22" i="42"/>
  <c r="AG22" i="42"/>
  <c r="AH22" i="42" s="1"/>
  <c r="AF22" i="42"/>
  <c r="AD22" i="42"/>
  <c r="Y22" i="42"/>
  <c r="X22" i="42"/>
  <c r="V22" i="42"/>
  <c r="AA22" i="42" s="1"/>
  <c r="R22" i="42"/>
  <c r="Q22" i="42"/>
  <c r="S22" i="42" s="1"/>
  <c r="N22" i="42"/>
  <c r="J22" i="42"/>
  <c r="I22" i="42"/>
  <c r="F22" i="42"/>
  <c r="CU22" i="42" s="1"/>
  <c r="E22" i="42"/>
  <c r="CL22" i="42" l="1"/>
  <c r="Z22" i="42"/>
  <c r="AQ22" i="42"/>
  <c r="K22" i="42"/>
  <c r="BN22" i="42"/>
  <c r="CE22" i="42"/>
  <c r="BF22" i="42"/>
  <c r="CT22" i="42"/>
  <c r="BO22" i="42"/>
  <c r="AY22" i="42"/>
  <c r="BG22" i="42"/>
  <c r="CM22" i="42"/>
  <c r="AI22" i="42"/>
  <c r="BW22" i="42"/>
  <c r="AB6" i="3" l="1"/>
  <c r="AC20" i="3" l="1"/>
  <c r="AC21" i="3" l="1"/>
  <c r="AC23" i="3" l="1"/>
  <c r="AC18" i="3"/>
  <c r="AC24" i="3"/>
  <c r="AC12" i="3"/>
  <c r="AC13" i="3"/>
  <c r="AC14" i="3"/>
  <c r="AC15" i="3"/>
  <c r="AC16" i="3"/>
  <c r="AC17" i="3"/>
  <c r="AC22" i="3"/>
  <c r="AC11" i="3"/>
  <c r="AC10" i="3"/>
  <c r="AC9" i="3"/>
  <c r="AC7" i="3"/>
  <c r="AC8" i="3"/>
  <c r="AC19" i="3"/>
  <c r="AC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Sandra Patricia Rodriguez Junco</author>
    <author>Personal</author>
  </authors>
  <commentList>
    <comment ref="C4" authorId="0" shapeId="0" xr:uid="{0FBBC546-2454-4A98-AB29-EB9D17C76D5A}">
      <text>
        <r>
          <rPr>
            <sz val="9"/>
            <color indexed="81"/>
            <rFont val="Tahoma"/>
            <family val="2"/>
          </rPr>
          <t xml:space="preserve">Corresponde al proceso que lidera la formulación y seguimiento del plan dentro de la subdirección responsable (ejemplo. Talento Humano, Direccionamiento estratégico, entre otros)
</t>
        </r>
      </text>
    </comment>
    <comment ref="AC6" authorId="1" shapeId="0" xr:uid="{7FEEEDB2-4B57-4DCA-BF04-6DAF3F3FFEB1}">
      <text>
        <r>
          <rPr>
            <b/>
            <sz val="9"/>
            <color indexed="81"/>
            <rFont val="Tahoma"/>
            <family val="2"/>
          </rPr>
          <t>Personal:</t>
        </r>
        <r>
          <rPr>
            <sz val="9"/>
            <color indexed="81"/>
            <rFont val="Tahoma"/>
            <family val="2"/>
          </rPr>
          <t xml:space="preserve">
El diligenciamiento  se debe realizar de manera manual , cada mes ya que varia la versión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Sandra Patricia Rodriguez Junco</author>
    <author>tc={E9368C4C-166D-4F0D-93CA-242C6D445AEE}</author>
    <author>tc={8E2383B8-2BCB-4D75-9542-386E49D517C7}</author>
    <author>J18</author>
    <author>tc={3B5CADA5-512A-4B85-890A-C167489F3C54}</author>
    <author>tc={D2F9A36D-B59D-4E6D-8D46-D3C8A9DC0F19}</author>
    <author>tc={3F2C42BD-3EC1-4335-8A27-6BF9A751EE68}</author>
    <author>tc={AF38ECDC-6F01-4380-955F-8A88B6C9556E}</author>
    <author>tc={002BC327-F180-45E1-9AFB-54D95D7A3AB8}</author>
    <author>tc={8590750B-3CC7-42F2-890A-01000BDEE362}</author>
    <author>tc={F4BE2AA4-2530-4BE2-A7A2-15196E1AB39F}</author>
    <author>tc={71E4F8E5-AC04-4F17-8C21-E372F92D0F00}</author>
    <author>tc={2E91A88F-D42D-4D70-A5A8-AFC23623607D}</author>
    <author>tc={097400FE-3CEF-4E5C-BAF9-0B74F71124B3}</author>
    <author>tc={2D21AE7D-B5D9-4124-9FA2-C4CAED0C1435}</author>
    <author>tc={39A8C02A-B4D6-47FF-9A56-8CBC5C349347}</author>
  </authors>
  <commentList>
    <comment ref="C6" authorId="0" shapeId="0" xr:uid="{EC0091E9-6D84-411D-8EF7-FCD954A3CCC8}">
      <text>
        <r>
          <rPr>
            <b/>
            <sz val="9"/>
            <color indexed="81"/>
            <rFont val="Tahoma"/>
            <family val="2"/>
          </rPr>
          <t>Seleccione el propósito del Plan de Desarrollo Distrital que se relaciona con la actividad principal formulada.</t>
        </r>
      </text>
    </comment>
    <comment ref="D6" authorId="0" shapeId="0" xr:uid="{BCBE4135-5BA1-40B8-9ABB-298175CAF0FD}">
      <text>
        <r>
          <rPr>
            <b/>
            <sz val="9"/>
            <color indexed="81"/>
            <rFont val="Tahoma"/>
            <family val="2"/>
          </rPr>
          <t>Seleccione el Programa general del Plan de Desarrollo Distrital que se relaciona con el propósito y la actividad principal formulada.</t>
        </r>
      </text>
    </comment>
    <comment ref="E6" authorId="0" shapeId="0" xr:uid="{E53D644C-AE2D-43A9-914A-8FA7C5CBB714}">
      <text>
        <r>
          <rPr>
            <b/>
            <sz val="9"/>
            <color indexed="81"/>
            <rFont val="Tahoma"/>
            <family val="2"/>
          </rPr>
          <t>Seleccione la Meta sector del Plan de Desarrollo Distrital que se relaciona con el propósito, el programa y la o las actividades principales formuladas.</t>
        </r>
      </text>
    </comment>
    <comment ref="F6" authorId="0" shapeId="0" xr:uid="{A685EA06-8B7A-447E-907B-5D30E44DB355}">
      <text>
        <r>
          <rPr>
            <b/>
            <sz val="9"/>
            <color indexed="81"/>
            <rFont val="Tahoma"/>
            <family val="2"/>
          </rPr>
          <t>Seleccione el Proyecto de inversión que se relaciona con la o las actividades principales formuladas.</t>
        </r>
      </text>
    </comment>
    <comment ref="G6" authorId="0" shapeId="0" xr:uid="{3E465CB7-9CC8-4E3F-B287-6C0804E3A0E2}">
      <text>
        <r>
          <rPr>
            <b/>
            <sz val="9"/>
            <color indexed="81"/>
            <rFont val="Tahoma"/>
            <family val="2"/>
          </rPr>
          <t>Seleccione la meta que se relaciona con el Proyecto de inversión</t>
        </r>
      </text>
    </comment>
    <comment ref="H6" authorId="0" shapeId="0" xr:uid="{B59DCFF0-6C31-495A-AB64-32EAFE8DD9F7}">
      <text>
        <r>
          <rPr>
            <b/>
            <sz val="9"/>
            <color indexed="81"/>
            <rFont val="Tahoma"/>
            <family val="2"/>
          </rPr>
          <t>Seleccione el objetivo del Plan Estratégico Institucional al  que contribuye con la ejecución de la actividad</t>
        </r>
      </text>
    </comment>
    <comment ref="I6" authorId="0" shapeId="0" xr:uid="{26750A56-EF66-450E-9229-75C0CB606F94}">
      <text>
        <r>
          <rPr>
            <b/>
            <sz val="9"/>
            <color indexed="81"/>
            <rFont val="Tahoma"/>
            <family val="2"/>
          </rPr>
          <t>Escriba la meta del Plan Estratégico Institucional que se relaciona con el objetivo estratégico seleccionado y con la actividad formulada.</t>
        </r>
      </text>
    </comment>
    <comment ref="J6" authorId="1" shapeId="0" xr:uid="{73F8817E-CE82-4B56-A14E-9E94F863E87B}">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L6" authorId="2" shapeId="0" xr:uid="{E9368C4C-166D-4F0D-93CA-242C6D445AE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cantidad ( Frecuencias) de actividades por mes </t>
      </text>
    </comment>
    <comment ref="Z6" authorId="1" shapeId="0" xr:uid="{A5C57066-F349-4896-9F40-291BF86BDD53}">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AA6" authorId="1" shapeId="0" xr:uid="{C1F62C0E-5DAC-4467-86FE-734C29C13520}">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CY6" authorId="3" shapeId="0" xr:uid="{8E2383B8-2BCB-4D75-9542-386E49D517C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Escala definida para el seguimiento al cumplimiento del plan de acción institucional – PAI
0% - 39% Crítico
40% - 59% Bajo
60% - 79% Moderado
80% - 99% Satisfactorio
100% Óptimo
</t>
      </text>
    </comment>
    <comment ref="AC8" authorId="4" shapeId="0" xr:uid="{B12BA851-F7C6-4AB9-8E42-7115D983AF90}">
      <text>
        <r>
          <rPr>
            <b/>
            <sz val="9"/>
            <color indexed="81"/>
            <rFont val="Tahoma"/>
            <family val="2"/>
          </rPr>
          <t>Numero de actividades en valor absoluto</t>
        </r>
      </text>
    </comment>
    <comment ref="AD8" authorId="4" shapeId="0" xr:uid="{94C23B7E-D47B-4D54-BB44-E6CD8C9C3F25}">
      <text>
        <r>
          <rPr>
            <b/>
            <sz val="9"/>
            <color indexed="81"/>
            <rFont val="Tahoma"/>
            <family val="2"/>
          </rPr>
          <t>Porcentaje correspondiente al mes</t>
        </r>
      </text>
    </comment>
    <comment ref="AE8" authorId="4" shapeId="0" xr:uid="{165D7B82-30E7-4952-8AAC-42CD85437BBF}">
      <text>
        <r>
          <rPr>
            <b/>
            <sz val="9"/>
            <color indexed="81"/>
            <rFont val="Tahoma"/>
            <family val="2"/>
          </rPr>
          <t>Numero de actividades ejecutadas en valor absoluto</t>
        </r>
      </text>
    </comment>
    <comment ref="AH8" authorId="5" shapeId="0" xr:uid="{3B5CADA5-512A-4B85-890A-C167489F3C5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AI8" authorId="4" shapeId="0" xr:uid="{6F7E0FA5-728F-40D7-8F3C-F4109F3C3C18}">
      <text>
        <r>
          <rPr>
            <b/>
            <sz val="9"/>
            <color indexed="81"/>
            <rFont val="Tahoma"/>
            <family val="2"/>
          </rPr>
          <t>Numero de actividades en valor absoluto</t>
        </r>
      </text>
    </comment>
    <comment ref="AJ8" authorId="4" shapeId="0" xr:uid="{A566C8A0-0780-4DA3-8878-DD3ACF0B3C82}">
      <text>
        <r>
          <rPr>
            <b/>
            <sz val="9"/>
            <color indexed="81"/>
            <rFont val="Tahoma"/>
            <family val="2"/>
          </rPr>
          <t>Porcentaje correspondiente al mes</t>
        </r>
      </text>
    </comment>
    <comment ref="AK8" authorId="4" shapeId="0" xr:uid="{5E14FB02-3C23-4FE1-9636-23AA20DE7022}">
      <text>
        <r>
          <rPr>
            <b/>
            <sz val="9"/>
            <color indexed="81"/>
            <rFont val="Tahoma"/>
            <family val="2"/>
          </rPr>
          <t>Numero de actividades ejecutadas en valor absoluto</t>
        </r>
      </text>
    </comment>
    <comment ref="AN8" authorId="6" shapeId="0" xr:uid="{D2F9A36D-B59D-4E6D-8D46-D3C8A9DC0F1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AO8" authorId="4" shapeId="0" xr:uid="{4A817988-FAA1-4966-8B6A-DA2C426D73E0}">
      <text>
        <r>
          <rPr>
            <b/>
            <sz val="9"/>
            <color indexed="81"/>
            <rFont val="Tahoma"/>
            <family val="2"/>
          </rPr>
          <t>Numero de actividades en valor absoluto</t>
        </r>
      </text>
    </comment>
    <comment ref="AP8" authorId="4" shapeId="0" xr:uid="{21034024-83DB-42CD-8B12-E2EE1C4FEDD9}">
      <text>
        <r>
          <rPr>
            <b/>
            <sz val="9"/>
            <color indexed="81"/>
            <rFont val="Tahoma"/>
            <family val="2"/>
          </rPr>
          <t>Porcentaje correspondiente al mes</t>
        </r>
      </text>
    </comment>
    <comment ref="AQ8" authorId="4" shapeId="0" xr:uid="{BEC33200-D978-4643-9FA0-A4CEE8D08847}">
      <text>
        <r>
          <rPr>
            <b/>
            <sz val="9"/>
            <color indexed="81"/>
            <rFont val="Tahoma"/>
            <family val="2"/>
          </rPr>
          <t>Numero de actividades ejecutadas en valor absoluto</t>
        </r>
      </text>
    </comment>
    <comment ref="AT8" authorId="7" shapeId="0" xr:uid="{3F2C42BD-3EC1-4335-8A27-6BF9A751EE6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AU8" authorId="4" shapeId="0" xr:uid="{53B0009F-F023-4C89-BCD6-37BA4AF0110D}">
      <text>
        <r>
          <rPr>
            <b/>
            <sz val="9"/>
            <color indexed="81"/>
            <rFont val="Tahoma"/>
            <family val="2"/>
          </rPr>
          <t>Numero de actividades en valor absoluto</t>
        </r>
      </text>
    </comment>
    <comment ref="AV8" authorId="4" shapeId="0" xr:uid="{24F21647-F3B4-4FD6-ACDF-806867D58F2B}">
      <text>
        <r>
          <rPr>
            <b/>
            <sz val="9"/>
            <color indexed="81"/>
            <rFont val="Tahoma"/>
            <family val="2"/>
          </rPr>
          <t>Porcentaje correspondiente al mes</t>
        </r>
      </text>
    </comment>
    <comment ref="AW8" authorId="4" shapeId="0" xr:uid="{969109E2-A823-4020-AB5D-A6EC6B4862C7}">
      <text>
        <r>
          <rPr>
            <b/>
            <sz val="9"/>
            <color indexed="81"/>
            <rFont val="Tahoma"/>
            <family val="2"/>
          </rPr>
          <t>Numero de actividades ejecutadas en valor absoluto</t>
        </r>
      </text>
    </comment>
    <comment ref="AZ8" authorId="8" shapeId="0" xr:uid="{AF38ECDC-6F01-4380-955F-8A88B6C9556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A8" authorId="4" shapeId="0" xr:uid="{00CF870E-3B87-4C6E-8DDA-88B264A2DF04}">
      <text>
        <r>
          <rPr>
            <b/>
            <sz val="9"/>
            <color indexed="81"/>
            <rFont val="Tahoma"/>
            <family val="2"/>
          </rPr>
          <t>Numero de actividades en valor absoluto</t>
        </r>
      </text>
    </comment>
    <comment ref="BB8" authorId="4" shapeId="0" xr:uid="{7B7B9F99-7B16-41A7-BDCA-CAC73B095CBE}">
      <text>
        <r>
          <rPr>
            <b/>
            <sz val="9"/>
            <color indexed="81"/>
            <rFont val="Tahoma"/>
            <family val="2"/>
          </rPr>
          <t>Porcentaje correspondiente al mes</t>
        </r>
      </text>
    </comment>
    <comment ref="BC8" authorId="4" shapeId="0" xr:uid="{08254265-C82E-4824-B24E-E08424B593DA}">
      <text>
        <r>
          <rPr>
            <b/>
            <sz val="9"/>
            <color indexed="81"/>
            <rFont val="Tahoma"/>
            <family val="2"/>
          </rPr>
          <t>Numero de actividades ejecutadas en valor absoluto</t>
        </r>
      </text>
    </comment>
    <comment ref="BF8" authorId="9" shapeId="0" xr:uid="{002BC327-F180-45E1-9AFB-54D95D7A3AB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G8" authorId="4" shapeId="0" xr:uid="{B82A1AF7-24A6-4D9A-872A-FF9E99659019}">
      <text>
        <r>
          <rPr>
            <b/>
            <sz val="9"/>
            <color indexed="81"/>
            <rFont val="Tahoma"/>
            <family val="2"/>
          </rPr>
          <t>Numero de actividades en valor absoluto</t>
        </r>
      </text>
    </comment>
    <comment ref="BH8" authorId="4" shapeId="0" xr:uid="{0CF4A56A-0518-4682-80C6-33667FA16C40}">
      <text>
        <r>
          <rPr>
            <b/>
            <sz val="9"/>
            <color indexed="81"/>
            <rFont val="Tahoma"/>
            <family val="2"/>
          </rPr>
          <t>Porcentaje correspondiente al mes</t>
        </r>
      </text>
    </comment>
    <comment ref="BI8" authorId="4" shapeId="0" xr:uid="{4E062600-EFD8-4E9A-9A26-6739B7121496}">
      <text>
        <r>
          <rPr>
            <b/>
            <sz val="9"/>
            <color indexed="81"/>
            <rFont val="Tahoma"/>
            <family val="2"/>
          </rPr>
          <t>Numero de actividades ejecutadas en valor absoluto</t>
        </r>
      </text>
    </comment>
    <comment ref="BL8" authorId="10" shapeId="0" xr:uid="{8590750B-3CC7-42F2-890A-01000BDEE36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M8" authorId="4" shapeId="0" xr:uid="{95EDAF4E-A1D5-48A6-8CD3-35227D6574E7}">
      <text>
        <r>
          <rPr>
            <b/>
            <sz val="9"/>
            <color indexed="81"/>
            <rFont val="Tahoma"/>
            <family val="2"/>
          </rPr>
          <t>Numero de actividades en valor absoluto</t>
        </r>
      </text>
    </comment>
    <comment ref="BN8" authorId="4" shapeId="0" xr:uid="{F9961CB6-399C-475C-BF66-FFA5A3AE39E3}">
      <text>
        <r>
          <rPr>
            <b/>
            <sz val="9"/>
            <color indexed="81"/>
            <rFont val="Tahoma"/>
            <family val="2"/>
          </rPr>
          <t>Porcentaje correspondiente al mes</t>
        </r>
      </text>
    </comment>
    <comment ref="BO8" authorId="4" shapeId="0" xr:uid="{E703F57F-3EF8-4582-8AC8-F4689C65F8B5}">
      <text>
        <r>
          <rPr>
            <b/>
            <sz val="9"/>
            <color indexed="81"/>
            <rFont val="Tahoma"/>
            <family val="2"/>
          </rPr>
          <t>Numero de actividades ejecutadas en valor absoluto</t>
        </r>
      </text>
    </comment>
    <comment ref="BR8" authorId="11" shapeId="0" xr:uid="{F4BE2AA4-2530-4BE2-A7A2-15196E1AB39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S8" authorId="4" shapeId="0" xr:uid="{AF851984-67FC-4B5B-81A4-8E50D0BD4D31}">
      <text>
        <r>
          <rPr>
            <b/>
            <sz val="9"/>
            <color indexed="81"/>
            <rFont val="Tahoma"/>
            <family val="2"/>
          </rPr>
          <t>Numero de actividades en valor absoluto</t>
        </r>
      </text>
    </comment>
    <comment ref="BT8" authorId="4" shapeId="0" xr:uid="{20AC2B5F-3476-4F23-A231-8AA2154B74DC}">
      <text>
        <r>
          <rPr>
            <b/>
            <sz val="9"/>
            <color indexed="81"/>
            <rFont val="Tahoma"/>
            <family val="2"/>
          </rPr>
          <t>Porcentaje correspondiente al mes</t>
        </r>
      </text>
    </comment>
    <comment ref="BU8" authorId="4" shapeId="0" xr:uid="{9C4E255C-AFAE-4C8D-81B2-DA399A986456}">
      <text>
        <r>
          <rPr>
            <b/>
            <sz val="9"/>
            <color indexed="81"/>
            <rFont val="Tahoma"/>
            <family val="2"/>
          </rPr>
          <t>Numero de actividades ejecutadas en valor absoluto</t>
        </r>
      </text>
    </comment>
    <comment ref="BX8" authorId="12" shapeId="0" xr:uid="{71E4F8E5-AC04-4F17-8C21-E372F92D0F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Y8" authorId="4" shapeId="0" xr:uid="{83162590-F57E-49A3-AB5C-A9D8123A1677}">
      <text>
        <r>
          <rPr>
            <b/>
            <sz val="9"/>
            <color indexed="81"/>
            <rFont val="Tahoma"/>
            <family val="2"/>
          </rPr>
          <t>Numero de actividades en valor absoluto</t>
        </r>
      </text>
    </comment>
    <comment ref="BZ8" authorId="4" shapeId="0" xr:uid="{031F65F5-CD56-4E09-AF5F-CB684BC1605A}">
      <text>
        <r>
          <rPr>
            <b/>
            <sz val="9"/>
            <color indexed="81"/>
            <rFont val="Tahoma"/>
            <family val="2"/>
          </rPr>
          <t>Porcentaje correspondiente al mes</t>
        </r>
      </text>
    </comment>
    <comment ref="CA8" authorId="4" shapeId="0" xr:uid="{2E04BBA9-08B3-44E5-8C74-C7EA10C2C44F}">
      <text>
        <r>
          <rPr>
            <b/>
            <sz val="9"/>
            <color indexed="81"/>
            <rFont val="Tahoma"/>
            <family val="2"/>
          </rPr>
          <t>Numero de actividades ejecutadas en valor absoluto</t>
        </r>
      </text>
    </comment>
    <comment ref="CD8" authorId="13" shapeId="0" xr:uid="{2E91A88F-D42D-4D70-A5A8-AFC23623607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CE8" authorId="4" shapeId="0" xr:uid="{A2B5BF01-ABF1-4593-AC28-4B5AB36417CB}">
      <text>
        <r>
          <rPr>
            <b/>
            <sz val="9"/>
            <color indexed="81"/>
            <rFont val="Tahoma"/>
            <family val="2"/>
          </rPr>
          <t>Numero de actividades en valor absoluto</t>
        </r>
      </text>
    </comment>
    <comment ref="CF8" authorId="4" shapeId="0" xr:uid="{FF12F505-6B0B-47AB-8A8F-9C8C62B59404}">
      <text>
        <r>
          <rPr>
            <b/>
            <sz val="9"/>
            <color indexed="81"/>
            <rFont val="Tahoma"/>
            <family val="2"/>
          </rPr>
          <t>Porcentaje correspondiente al mes</t>
        </r>
      </text>
    </comment>
    <comment ref="CG8" authorId="4" shapeId="0" xr:uid="{EE45D5F1-74E0-460E-890A-E98A8CCD46BE}">
      <text>
        <r>
          <rPr>
            <b/>
            <sz val="9"/>
            <color indexed="81"/>
            <rFont val="Tahoma"/>
            <family val="2"/>
          </rPr>
          <t>Numero de actividades ejecutadas en valor absoluto</t>
        </r>
      </text>
    </comment>
    <comment ref="CJ8" authorId="14" shapeId="0" xr:uid="{097400FE-3CEF-4E5C-BAF9-0B74F71124B3}">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CK8" authorId="4" shapeId="0" xr:uid="{4DF0679B-CB46-42A4-93D5-1B9D459EBCB6}">
      <text>
        <r>
          <rPr>
            <b/>
            <sz val="9"/>
            <color indexed="81"/>
            <rFont val="Tahoma"/>
            <family val="2"/>
          </rPr>
          <t>Numero de actividades en valor absoluto</t>
        </r>
      </text>
    </comment>
    <comment ref="CL8" authorId="4" shapeId="0" xr:uid="{9BA76298-6B30-4727-87AA-C539FE75D662}">
      <text>
        <r>
          <rPr>
            <b/>
            <sz val="9"/>
            <color indexed="81"/>
            <rFont val="Tahoma"/>
            <family val="2"/>
          </rPr>
          <t>Porcentaje correspondiente al mes</t>
        </r>
      </text>
    </comment>
    <comment ref="CM8" authorId="4" shapeId="0" xr:uid="{B293FD88-EC32-4057-AAEE-D7DA478D8A5C}">
      <text>
        <r>
          <rPr>
            <b/>
            <sz val="9"/>
            <color indexed="81"/>
            <rFont val="Tahoma"/>
            <family val="2"/>
          </rPr>
          <t>Numero de actividades ejecutadas en valor absoluto</t>
        </r>
      </text>
    </comment>
    <comment ref="CP8" authorId="15" shapeId="0" xr:uid="{2D21AE7D-B5D9-4124-9FA2-C4CAED0C143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CQ8" authorId="4" shapeId="0" xr:uid="{13A4C5DA-FE75-42B5-B08A-D4954F4BE727}">
      <text>
        <r>
          <rPr>
            <b/>
            <sz val="9"/>
            <color indexed="81"/>
            <rFont val="Tahoma"/>
            <family val="2"/>
          </rPr>
          <t>Numero de actividades en valor absoluto</t>
        </r>
      </text>
    </comment>
    <comment ref="CR8" authorId="4" shapeId="0" xr:uid="{D3C2152F-F6A2-47EC-93C1-0C766E980D8B}">
      <text>
        <r>
          <rPr>
            <b/>
            <sz val="9"/>
            <color indexed="81"/>
            <rFont val="Tahoma"/>
            <family val="2"/>
          </rPr>
          <t>Porcentaje correspondiente al mes</t>
        </r>
      </text>
    </comment>
    <comment ref="CS8" authorId="4" shapeId="0" xr:uid="{CAD61562-A87C-4DD2-9DD5-1689ED425F2F}">
      <text>
        <r>
          <rPr>
            <b/>
            <sz val="9"/>
            <color indexed="81"/>
            <rFont val="Tahoma"/>
            <family val="2"/>
          </rPr>
          <t>Numero de actividades ejecutadas en valor absoluto</t>
        </r>
      </text>
    </comment>
    <comment ref="CV8" authorId="16" shapeId="0" xr:uid="{39A8C02A-B4D6-47FF-9A56-8CBC5C34934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Sandra Patricia Rodriguez Junco</author>
    <author>tc={7451C98B-9183-4AAD-B356-F9B154E50AB2}</author>
  </authors>
  <commentList>
    <comment ref="C6" authorId="0" shapeId="0" xr:uid="{CADBB1E3-8D0D-4693-9CD2-4B141F522199}">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E10" authorId="1" shapeId="0" xr:uid="{7451C98B-9183-4AAD-B356-F9B154E50AB2}">
      <text>
        <t>[Comentario encadenado]
Su versión de Excel le permite leer este comentario encadenado; sin embargo, las ediciones que se apliquen se quitarán si el archivo se abre en una versión más reciente de Excel. Más información: https://go.microsoft.com/fwlink/?linkid=870924
Comentario:
    Este valor sale por fuente de Funcionamiento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Sandra Patricia Rodriguez Junco</author>
    <author>tc={FD14413D-16CB-4F2A-8312-5E610FBCB1FD}</author>
    <author>tc={C3529F3C-E453-4669-9C88-F659C7222953}</author>
    <author>J18</author>
    <author>tc={E9D0836C-17B0-442D-AD1E-E0ACCAFFD348}</author>
    <author>tc={E1000A6D-8922-4187-B46D-6DC89426CCF6}</author>
    <author>tc={C5F4000B-7EBF-480A-8677-E1E199FF3E92}</author>
    <author>tc={EC0FFECE-F6AC-41FC-8CC2-D3323D3C62D8}</author>
    <author>tc={39121CCA-14C5-409A-8140-61E42646AFA9}</author>
    <author>tc={5A73D218-576D-4C81-862F-CC464606EDBD}</author>
    <author>tc={308A6C83-87B0-40E8-9F63-6C5C647B1307}</author>
    <author>tc={7CA263BE-A470-4412-AFD3-CF0395523BE8}</author>
    <author>tc={CE623E04-C4F3-4AEB-B530-E092193F0BDF}</author>
    <author>tc={6DB13B07-CAAB-45A0-9846-791B79DACAEE}</author>
    <author>tc={0BFE5013-45B5-4A7A-9BEE-163001F6F06E}</author>
    <author>tc={82F86153-0F2A-48B6-B55A-E586EFA5F5D5}</author>
  </authors>
  <commentList>
    <comment ref="C6" authorId="0" shapeId="0" xr:uid="{8AED456A-5700-400B-8948-892429AAD974}">
      <text>
        <r>
          <rPr>
            <b/>
            <sz val="9"/>
            <color indexed="81"/>
            <rFont val="Tahoma"/>
            <family val="2"/>
          </rPr>
          <t>Seleccione el propósito del Plan de Desarrollo Distrital que se relaciona con la actividad principal formulada.</t>
        </r>
      </text>
    </comment>
    <comment ref="D6" authorId="0" shapeId="0" xr:uid="{C1EBF030-3E6E-4A8F-96F7-295BA50338BD}">
      <text>
        <r>
          <rPr>
            <b/>
            <sz val="9"/>
            <color indexed="81"/>
            <rFont val="Tahoma"/>
            <family val="2"/>
          </rPr>
          <t>Seleccione el Programa general del Plan de Desarrollo Distrital que se relaciona con el propósito y la actividad principal formulada.</t>
        </r>
      </text>
    </comment>
    <comment ref="E6" authorId="0" shapeId="0" xr:uid="{6C8DE9B9-C6FA-447B-8E14-20DE5415DF35}">
      <text>
        <r>
          <rPr>
            <b/>
            <sz val="9"/>
            <color indexed="81"/>
            <rFont val="Tahoma"/>
            <family val="2"/>
          </rPr>
          <t>Seleccione la Meta sector del Plan de Desarrollo Distrital que se relaciona con el propósito, el programa y la o las actividades principales formuladas.</t>
        </r>
      </text>
    </comment>
    <comment ref="F6" authorId="0" shapeId="0" xr:uid="{496F5632-75D4-4188-9999-BBCC2B5BAFE1}">
      <text>
        <r>
          <rPr>
            <b/>
            <sz val="9"/>
            <color indexed="81"/>
            <rFont val="Tahoma"/>
            <family val="2"/>
          </rPr>
          <t>Seleccione el Proyecto de inversión que se relaciona con la o las actividades principales formuladas.</t>
        </r>
      </text>
    </comment>
    <comment ref="G6" authorId="0" shapeId="0" xr:uid="{6BEFC5BC-FBA7-4A8F-8F7B-CF55E28C9CD6}">
      <text>
        <r>
          <rPr>
            <b/>
            <sz val="9"/>
            <color indexed="81"/>
            <rFont val="Tahoma"/>
            <family val="2"/>
          </rPr>
          <t>Seleccione la meta que se relaciona con el Proyecto de inversión</t>
        </r>
      </text>
    </comment>
    <comment ref="H6" authorId="0" shapeId="0" xr:uid="{1D55C572-F865-4289-9EC3-B335A5B0EC1F}">
      <text>
        <r>
          <rPr>
            <b/>
            <sz val="9"/>
            <color indexed="81"/>
            <rFont val="Tahoma"/>
            <family val="2"/>
          </rPr>
          <t>Seleccione el objetivo del Plan Estratégico Institucional al  que contribuye con la ejecución de la actividad</t>
        </r>
      </text>
    </comment>
    <comment ref="I6" authorId="0" shapeId="0" xr:uid="{8E534CB1-FF79-4EB2-993D-475B58F569CB}">
      <text>
        <r>
          <rPr>
            <b/>
            <sz val="9"/>
            <color indexed="81"/>
            <rFont val="Tahoma"/>
            <family val="2"/>
          </rPr>
          <t>Escriba la meta del Plan Estratégico Institucional que se relaciona con el objetivo estratégico seleccionado y con la actividad formulada.</t>
        </r>
      </text>
    </comment>
    <comment ref="J6" authorId="1" shapeId="0" xr:uid="{F853ACE9-E64B-4174-9078-B1F10D4907BF}">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L6" authorId="2" shapeId="0" xr:uid="{FD14413D-16CB-4F2A-8312-5E610FBCB1F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cantidad ( Frecuencias) de actividades por mes </t>
      </text>
    </comment>
    <comment ref="Z6" authorId="1" shapeId="0" xr:uid="{82E16046-43FA-4323-BB31-F590AA542393}">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AA6" authorId="1" shapeId="0" xr:uid="{697B988B-782F-4F89-B40B-9DB516FB45C8}">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CY6" authorId="3" shapeId="0" xr:uid="{C3529F3C-E453-4669-9C88-F659C7222953}">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Escala definida para el seguimiento al cumplimiento del plan de acción institucional – PAI
0% - 39% Crítico
40% - 59% Bajo
60% - 79% Moderado
80% - 99% Satisfactorio
100% Óptimo
</t>
      </text>
    </comment>
    <comment ref="AC8" authorId="4" shapeId="0" xr:uid="{76CF70E8-4258-40EA-9308-2CD41E5187F1}">
      <text>
        <r>
          <rPr>
            <b/>
            <sz val="9"/>
            <color indexed="81"/>
            <rFont val="Tahoma"/>
            <family val="2"/>
          </rPr>
          <t>Numero de actividades en valor absoluto</t>
        </r>
      </text>
    </comment>
    <comment ref="AD8" authorId="4" shapeId="0" xr:uid="{647B62B2-DA6F-462D-9CCD-452A7A4E7D4B}">
      <text>
        <r>
          <rPr>
            <b/>
            <sz val="9"/>
            <color indexed="81"/>
            <rFont val="Tahoma"/>
            <family val="2"/>
          </rPr>
          <t>Porcentaje correspondiente al mes</t>
        </r>
      </text>
    </comment>
    <comment ref="AE8" authorId="4" shapeId="0" xr:uid="{7E1FC3D6-1660-4F31-B9A2-B943D30F8977}">
      <text>
        <r>
          <rPr>
            <b/>
            <sz val="9"/>
            <color indexed="81"/>
            <rFont val="Tahoma"/>
            <family val="2"/>
          </rPr>
          <t>Numero de actividades ejecutadas en valor absoluto</t>
        </r>
      </text>
    </comment>
    <comment ref="AH8" authorId="5" shapeId="0" xr:uid="{E9D0836C-17B0-442D-AD1E-E0ACCAFFD34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AI8" authorId="4" shapeId="0" xr:uid="{B03F1461-BD72-4A55-92F4-86815F812E75}">
      <text>
        <r>
          <rPr>
            <b/>
            <sz val="9"/>
            <color indexed="81"/>
            <rFont val="Tahoma"/>
            <family val="2"/>
          </rPr>
          <t>Numero de actividades en valor absoluto</t>
        </r>
      </text>
    </comment>
    <comment ref="AJ8" authorId="4" shapeId="0" xr:uid="{7749F8A4-4D98-4864-A7BB-D8D4855BBE00}">
      <text>
        <r>
          <rPr>
            <b/>
            <sz val="9"/>
            <color indexed="81"/>
            <rFont val="Tahoma"/>
            <family val="2"/>
          </rPr>
          <t>Porcentaje correspondiente al mes</t>
        </r>
      </text>
    </comment>
    <comment ref="AK8" authorId="4" shapeId="0" xr:uid="{F316C19D-88AC-4549-A16B-04A156FD7E08}">
      <text>
        <r>
          <rPr>
            <b/>
            <sz val="9"/>
            <color indexed="81"/>
            <rFont val="Tahoma"/>
            <family val="2"/>
          </rPr>
          <t>Numero de actividades ejecutadas en valor absoluto</t>
        </r>
      </text>
    </comment>
    <comment ref="AN8" authorId="6" shapeId="0" xr:uid="{E1000A6D-8922-4187-B46D-6DC89426CCF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AO8" authorId="4" shapeId="0" xr:uid="{CF76483D-69EE-45B9-A21F-3EE2AA59027C}">
      <text>
        <r>
          <rPr>
            <b/>
            <sz val="9"/>
            <color indexed="81"/>
            <rFont val="Tahoma"/>
            <family val="2"/>
          </rPr>
          <t>Numero de actividades en valor absoluto</t>
        </r>
      </text>
    </comment>
    <comment ref="AP8" authorId="4" shapeId="0" xr:uid="{C62E3B0F-F3CD-4E9C-9218-2A7D9A07ED1A}">
      <text>
        <r>
          <rPr>
            <b/>
            <sz val="9"/>
            <color indexed="81"/>
            <rFont val="Tahoma"/>
            <family val="2"/>
          </rPr>
          <t>Porcentaje correspondiente al mes</t>
        </r>
      </text>
    </comment>
    <comment ref="AQ8" authorId="4" shapeId="0" xr:uid="{75D585BC-5C03-4E92-B014-61E4BD2CED2E}">
      <text>
        <r>
          <rPr>
            <b/>
            <sz val="9"/>
            <color indexed="81"/>
            <rFont val="Tahoma"/>
            <family val="2"/>
          </rPr>
          <t>Numero de actividades ejecutadas en valor absoluto</t>
        </r>
      </text>
    </comment>
    <comment ref="AT8" authorId="7" shapeId="0" xr:uid="{C5F4000B-7EBF-480A-8677-E1E199FF3E9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AU8" authorId="4" shapeId="0" xr:uid="{7D39B5A1-DC3C-4D43-B013-CE68F434968D}">
      <text>
        <r>
          <rPr>
            <b/>
            <sz val="9"/>
            <color indexed="81"/>
            <rFont val="Tahoma"/>
            <family val="2"/>
          </rPr>
          <t>Numero de actividades en valor absoluto</t>
        </r>
      </text>
    </comment>
    <comment ref="AV8" authorId="4" shapeId="0" xr:uid="{2421295A-020F-4415-95A5-2C448D8FE40B}">
      <text>
        <r>
          <rPr>
            <b/>
            <sz val="9"/>
            <color indexed="81"/>
            <rFont val="Tahoma"/>
            <family val="2"/>
          </rPr>
          <t>Porcentaje correspondiente al mes</t>
        </r>
      </text>
    </comment>
    <comment ref="AW8" authorId="4" shapeId="0" xr:uid="{BC1668C1-2428-41A4-8DA2-5130EB029671}">
      <text>
        <r>
          <rPr>
            <b/>
            <sz val="9"/>
            <color indexed="81"/>
            <rFont val="Tahoma"/>
            <family val="2"/>
          </rPr>
          <t>Numero de actividades ejecutadas en valor absoluto</t>
        </r>
      </text>
    </comment>
    <comment ref="AZ8" authorId="8" shapeId="0" xr:uid="{EC0FFECE-F6AC-41FC-8CC2-D3323D3C62D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A8" authorId="4" shapeId="0" xr:uid="{62EB2C07-CD02-4E22-BFEA-848C75A0DED9}">
      <text>
        <r>
          <rPr>
            <b/>
            <sz val="9"/>
            <color indexed="81"/>
            <rFont val="Tahoma"/>
            <family val="2"/>
          </rPr>
          <t>Numero de actividades en valor absoluto</t>
        </r>
      </text>
    </comment>
    <comment ref="BB8" authorId="4" shapeId="0" xr:uid="{6D02B328-F351-4847-ACC1-E649D3D45219}">
      <text>
        <r>
          <rPr>
            <b/>
            <sz val="9"/>
            <color indexed="81"/>
            <rFont val="Tahoma"/>
            <family val="2"/>
          </rPr>
          <t>Porcentaje correspondiente al mes</t>
        </r>
      </text>
    </comment>
    <comment ref="BC8" authorId="4" shapeId="0" xr:uid="{8B72FF88-A5EB-4C24-BF62-9CD087110584}">
      <text>
        <r>
          <rPr>
            <b/>
            <sz val="9"/>
            <color indexed="81"/>
            <rFont val="Tahoma"/>
            <family val="2"/>
          </rPr>
          <t>Numero de actividades ejecutadas en valor absoluto</t>
        </r>
      </text>
    </comment>
    <comment ref="BF8" authorId="9" shapeId="0" xr:uid="{39121CCA-14C5-409A-8140-61E42646AFA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G8" authorId="4" shapeId="0" xr:uid="{779578D5-EE76-4471-8A96-DB12B4B8881E}">
      <text>
        <r>
          <rPr>
            <b/>
            <sz val="9"/>
            <color indexed="81"/>
            <rFont val="Tahoma"/>
            <family val="2"/>
          </rPr>
          <t>Numero de actividades en valor absoluto</t>
        </r>
      </text>
    </comment>
    <comment ref="BH8" authorId="4" shapeId="0" xr:uid="{4F7D0B25-0D8A-4839-A2B4-09691F31AACD}">
      <text>
        <r>
          <rPr>
            <b/>
            <sz val="9"/>
            <color indexed="81"/>
            <rFont val="Tahoma"/>
            <family val="2"/>
          </rPr>
          <t>Porcentaje correspondiente al mes</t>
        </r>
      </text>
    </comment>
    <comment ref="BI8" authorId="4" shapeId="0" xr:uid="{82260368-3B90-46E9-9A75-C78F47B15A4F}">
      <text>
        <r>
          <rPr>
            <b/>
            <sz val="9"/>
            <color indexed="81"/>
            <rFont val="Tahoma"/>
            <family val="2"/>
          </rPr>
          <t>Numero de actividades ejecutadas en valor absoluto</t>
        </r>
      </text>
    </comment>
    <comment ref="BL8" authorId="10" shapeId="0" xr:uid="{5A73D218-576D-4C81-862F-CC464606EDB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M8" authorId="4" shapeId="0" xr:uid="{D7782722-F5BA-408F-B4BB-C4E31760D352}">
      <text>
        <r>
          <rPr>
            <b/>
            <sz val="9"/>
            <color indexed="81"/>
            <rFont val="Tahoma"/>
            <family val="2"/>
          </rPr>
          <t>Numero de actividades en valor absoluto</t>
        </r>
      </text>
    </comment>
    <comment ref="BN8" authorId="4" shapeId="0" xr:uid="{26873DB4-9AE6-4AA3-A16C-2D5F0A9AD1B5}">
      <text>
        <r>
          <rPr>
            <b/>
            <sz val="9"/>
            <color indexed="81"/>
            <rFont val="Tahoma"/>
            <family val="2"/>
          </rPr>
          <t>Porcentaje correspondiente al mes</t>
        </r>
      </text>
    </comment>
    <comment ref="BO8" authorId="4" shapeId="0" xr:uid="{12D51004-2B98-4173-BFD7-056F43E5FF8B}">
      <text>
        <r>
          <rPr>
            <b/>
            <sz val="9"/>
            <color indexed="81"/>
            <rFont val="Tahoma"/>
            <family val="2"/>
          </rPr>
          <t>Numero de actividades ejecutadas en valor absoluto</t>
        </r>
      </text>
    </comment>
    <comment ref="BR8" authorId="11" shapeId="0" xr:uid="{308A6C83-87B0-40E8-9F63-6C5C647B130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S8" authorId="4" shapeId="0" xr:uid="{0EBA7DDB-33CC-4397-AC41-31A7ABC03EF6}">
      <text>
        <r>
          <rPr>
            <b/>
            <sz val="9"/>
            <color indexed="81"/>
            <rFont val="Tahoma"/>
            <family val="2"/>
          </rPr>
          <t>Numero de actividades en valor absoluto</t>
        </r>
      </text>
    </comment>
    <comment ref="BT8" authorId="4" shapeId="0" xr:uid="{3C051615-B017-469C-8363-44C7390BD169}">
      <text>
        <r>
          <rPr>
            <b/>
            <sz val="9"/>
            <color indexed="81"/>
            <rFont val="Tahoma"/>
            <family val="2"/>
          </rPr>
          <t>Porcentaje correspondiente al mes</t>
        </r>
      </text>
    </comment>
    <comment ref="BU8" authorId="4" shapeId="0" xr:uid="{48A4B512-C0C8-485D-AAB3-431EB3015402}">
      <text>
        <r>
          <rPr>
            <b/>
            <sz val="9"/>
            <color indexed="81"/>
            <rFont val="Tahoma"/>
            <family val="2"/>
          </rPr>
          <t>Numero de actividades ejecutadas en valor absoluto</t>
        </r>
      </text>
    </comment>
    <comment ref="BX8" authorId="12" shapeId="0" xr:uid="{7CA263BE-A470-4412-AFD3-CF0395523BE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Y8" authorId="4" shapeId="0" xr:uid="{DB567722-8961-494D-9BAC-7E30A657DFBE}">
      <text>
        <r>
          <rPr>
            <b/>
            <sz val="9"/>
            <color indexed="81"/>
            <rFont val="Tahoma"/>
            <family val="2"/>
          </rPr>
          <t>Numero de actividades en valor absoluto</t>
        </r>
      </text>
    </comment>
    <comment ref="BZ8" authorId="4" shapeId="0" xr:uid="{E711B078-C625-452E-BD54-49FB40A7C37E}">
      <text>
        <r>
          <rPr>
            <b/>
            <sz val="9"/>
            <color indexed="81"/>
            <rFont val="Tahoma"/>
            <family val="2"/>
          </rPr>
          <t>Porcentaje correspondiente al mes</t>
        </r>
      </text>
    </comment>
    <comment ref="CA8" authorId="4" shapeId="0" xr:uid="{94E9F8AD-A589-407C-B02D-29831C16DBF1}">
      <text>
        <r>
          <rPr>
            <b/>
            <sz val="9"/>
            <color indexed="81"/>
            <rFont val="Tahoma"/>
            <family val="2"/>
          </rPr>
          <t>Numero de actividades ejecutadas en valor absoluto</t>
        </r>
      </text>
    </comment>
    <comment ref="CD8" authorId="13" shapeId="0" xr:uid="{CE623E04-C4F3-4AEB-B530-E092193F0BD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CE8" authorId="4" shapeId="0" xr:uid="{BBC58DB4-264E-4DE4-8F44-47443CFA0889}">
      <text>
        <r>
          <rPr>
            <b/>
            <sz val="9"/>
            <color indexed="81"/>
            <rFont val="Tahoma"/>
            <family val="2"/>
          </rPr>
          <t>Numero de actividades en valor absoluto</t>
        </r>
      </text>
    </comment>
    <comment ref="CF8" authorId="4" shapeId="0" xr:uid="{ADC58237-7CE4-4046-99B7-FC65DDDEE4BB}">
      <text>
        <r>
          <rPr>
            <b/>
            <sz val="9"/>
            <color indexed="81"/>
            <rFont val="Tahoma"/>
            <family val="2"/>
          </rPr>
          <t>Porcentaje correspondiente al mes</t>
        </r>
      </text>
    </comment>
    <comment ref="CG8" authorId="4" shapeId="0" xr:uid="{F8F9DC89-DAA8-4967-939C-6670641D497B}">
      <text>
        <r>
          <rPr>
            <b/>
            <sz val="9"/>
            <color indexed="81"/>
            <rFont val="Tahoma"/>
            <family val="2"/>
          </rPr>
          <t>Numero de actividades ejecutadas en valor absoluto</t>
        </r>
      </text>
    </comment>
    <comment ref="CJ8" authorId="14" shapeId="0" xr:uid="{6DB13B07-CAAB-45A0-9846-791B79DACAE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CK8" authorId="4" shapeId="0" xr:uid="{D6680479-868D-4BFF-80FB-2B72517C89BB}">
      <text>
        <r>
          <rPr>
            <b/>
            <sz val="9"/>
            <color indexed="81"/>
            <rFont val="Tahoma"/>
            <family val="2"/>
          </rPr>
          <t>Numero de actividades en valor absoluto</t>
        </r>
      </text>
    </comment>
    <comment ref="CL8" authorId="4" shapeId="0" xr:uid="{8C913F1F-07F2-4853-902C-DBF89BFEA37B}">
      <text>
        <r>
          <rPr>
            <b/>
            <sz val="9"/>
            <color indexed="81"/>
            <rFont val="Tahoma"/>
            <family val="2"/>
          </rPr>
          <t>Porcentaje correspondiente al mes</t>
        </r>
      </text>
    </comment>
    <comment ref="CM8" authorId="4" shapeId="0" xr:uid="{F2FE96CF-6708-45E1-9C9C-DE75BAF229A0}">
      <text>
        <r>
          <rPr>
            <b/>
            <sz val="9"/>
            <color indexed="81"/>
            <rFont val="Tahoma"/>
            <family val="2"/>
          </rPr>
          <t>Numero de actividades ejecutadas en valor absoluto</t>
        </r>
      </text>
    </comment>
    <comment ref="CP8" authorId="15" shapeId="0" xr:uid="{0BFE5013-45B5-4A7A-9BEE-163001F6F06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CQ8" authorId="4" shapeId="0" xr:uid="{CC379B3F-5B4A-4A4A-B953-42AB4BD25C8D}">
      <text>
        <r>
          <rPr>
            <b/>
            <sz val="9"/>
            <color indexed="81"/>
            <rFont val="Tahoma"/>
            <family val="2"/>
          </rPr>
          <t>Numero de actividades en valor absoluto</t>
        </r>
      </text>
    </comment>
    <comment ref="CR8" authorId="4" shapeId="0" xr:uid="{20120C12-725B-4E60-97B8-F4222A85121F}">
      <text>
        <r>
          <rPr>
            <b/>
            <sz val="9"/>
            <color indexed="81"/>
            <rFont val="Tahoma"/>
            <family val="2"/>
          </rPr>
          <t>Porcentaje correspondiente al mes</t>
        </r>
      </text>
    </comment>
    <comment ref="CS8" authorId="4" shapeId="0" xr:uid="{8DF6884E-0A6C-45F7-BC9F-B84EE9073250}">
      <text>
        <r>
          <rPr>
            <b/>
            <sz val="9"/>
            <color indexed="81"/>
            <rFont val="Tahoma"/>
            <family val="2"/>
          </rPr>
          <t>Numero de actividades ejecutadas en valor absoluto</t>
        </r>
      </text>
    </comment>
    <comment ref="CV8" authorId="16" shapeId="0" xr:uid="{82F86153-0F2A-48B6-B55A-E586EFA5F5D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Sandra Patricia Rodriguez Junco</author>
    <author>tc={A4F94AD4-2556-4F08-A00B-CF7B11262AB6}</author>
    <author>tc={15CA95B8-197C-4B4A-A782-39E18E4414EF}</author>
    <author>J18</author>
    <author>tc={CB34E8D3-9489-4301-BF2E-8E05CD387040}</author>
    <author>tc={5F5CEFAF-7E85-4556-AC43-569107B253DB}</author>
    <author>tc={3E807F5E-1884-46F0-B938-283A4C22259B}</author>
    <author>tc={CBEF922E-D992-435E-B4F3-A53F1BCED1CF}</author>
    <author>tc={EE9E21A2-97FB-4577-9AC4-37B34732355A}</author>
    <author>tc={2F3774BE-FCCC-4744-A8A5-72BC49A74D19}</author>
    <author>tc={5A9C5343-8916-45C6-8EEF-BB1213414023}</author>
    <author>tc={41F26560-503D-490F-9FD0-4C8EAB96C60B}</author>
    <author>tc={7685668C-FB91-4145-9264-FC6028D15C75}</author>
    <author>tc={D6463196-292F-4EDE-B19A-E4D3E1B4BFCB}</author>
    <author>tc={7B37EF19-E6B6-47B5-BF8D-1DB83088E13D}</author>
    <author>tc={1E13A1E4-9F7B-44D6-841F-9228C504E192}</author>
  </authors>
  <commentList>
    <comment ref="C6" authorId="0" shapeId="0" xr:uid="{CBD5EF6B-1D3E-4877-8B7F-A90219A3679D}">
      <text>
        <r>
          <rPr>
            <b/>
            <sz val="9"/>
            <color indexed="81"/>
            <rFont val="Tahoma"/>
            <family val="2"/>
          </rPr>
          <t>Seleccione el propósito del Plan de Desarrollo Distrital que se relaciona con la actividad principal formulada.</t>
        </r>
      </text>
    </comment>
    <comment ref="D6" authorId="0" shapeId="0" xr:uid="{A968D378-625C-402F-850C-3BD0567265B2}">
      <text>
        <r>
          <rPr>
            <b/>
            <sz val="9"/>
            <color indexed="81"/>
            <rFont val="Tahoma"/>
            <family val="2"/>
          </rPr>
          <t>Seleccione el Programa general del Plan de Desarrollo Distrital que se relaciona con el propósito y la actividad principal formulada.</t>
        </r>
      </text>
    </comment>
    <comment ref="E6" authorId="0" shapeId="0" xr:uid="{889929D6-D1BF-499E-9D88-6C58F4CB29FC}">
      <text>
        <r>
          <rPr>
            <b/>
            <sz val="9"/>
            <color indexed="81"/>
            <rFont val="Tahoma"/>
            <family val="2"/>
          </rPr>
          <t>Seleccione la Meta sector del Plan de Desarrollo Distrital que se relaciona con el propósito, el programa y la o las actividades principales formuladas.</t>
        </r>
      </text>
    </comment>
    <comment ref="F6" authorId="0" shapeId="0" xr:uid="{62C17A08-9507-46DD-A477-FC30430EF16A}">
      <text>
        <r>
          <rPr>
            <b/>
            <sz val="9"/>
            <color indexed="81"/>
            <rFont val="Tahoma"/>
            <family val="2"/>
          </rPr>
          <t>Seleccione el Proyecto de inversión que se relaciona con la o las actividades principales formuladas.</t>
        </r>
      </text>
    </comment>
    <comment ref="G6" authorId="0" shapeId="0" xr:uid="{8935D26C-2FB5-4D15-B280-3FE2F4AD7EB2}">
      <text>
        <r>
          <rPr>
            <b/>
            <sz val="9"/>
            <color indexed="81"/>
            <rFont val="Tahoma"/>
            <family val="2"/>
          </rPr>
          <t>Seleccione la meta que se relaciona con el Proyecto de inversión</t>
        </r>
      </text>
    </comment>
    <comment ref="H6" authorId="0" shapeId="0" xr:uid="{DD9F70E4-0245-431A-AB20-C509F78FCBFD}">
      <text>
        <r>
          <rPr>
            <b/>
            <sz val="9"/>
            <color indexed="81"/>
            <rFont val="Tahoma"/>
            <family val="2"/>
          </rPr>
          <t>Seleccione el objetivo del Plan Estratégico Institucional al  que contribuye con la ejecución de la actividad</t>
        </r>
      </text>
    </comment>
    <comment ref="I6" authorId="0" shapeId="0" xr:uid="{DF0153CB-4750-48F6-BDB0-8733E6C00BF2}">
      <text>
        <r>
          <rPr>
            <b/>
            <sz val="9"/>
            <color indexed="81"/>
            <rFont val="Tahoma"/>
            <family val="2"/>
          </rPr>
          <t>Escriba la meta del Plan Estratégico Institucional que se relaciona con el objetivo estratégico seleccionado y con la actividad formulada.</t>
        </r>
      </text>
    </comment>
    <comment ref="K6" authorId="1" shapeId="0" xr:uid="{EA93736B-E5D9-46C7-B3E0-67F8CCFDB6CD}">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M6" authorId="2" shapeId="0" xr:uid="{A4F94AD4-2556-4F08-A00B-CF7B11262AB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cantidad ( Frecuencias) de actividades por mes </t>
      </text>
    </comment>
    <comment ref="AA6" authorId="1" shapeId="0" xr:uid="{FAE7661D-8472-465B-B3FA-78E0A8DB638B}">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AB6" authorId="1" shapeId="0" xr:uid="{2732D77B-0399-41F3-A61C-BD8CC68BF20F}">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CZ6" authorId="3" shapeId="0" xr:uid="{15CA95B8-197C-4B4A-A782-39E18E4414E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Escala definida para el seguimiento al cumplimiento del plan de acción institucional – PAI
0% - 39% Crítico
40% - 59% Bajo
60% - 79% Moderado
80% - 99% Satisfactorio
100% Óptimo
</t>
      </text>
    </comment>
    <comment ref="AD8" authorId="4" shapeId="0" xr:uid="{C3929F57-816F-4247-AF5F-01723C789D4C}">
      <text>
        <r>
          <rPr>
            <b/>
            <sz val="9"/>
            <color indexed="81"/>
            <rFont val="Tahoma"/>
            <family val="2"/>
          </rPr>
          <t>Numero de actividades en valor absoluto</t>
        </r>
      </text>
    </comment>
    <comment ref="AE8" authorId="4" shapeId="0" xr:uid="{8DE486C9-A87D-4B1F-8C3E-301830B740C9}">
      <text>
        <r>
          <rPr>
            <b/>
            <sz val="9"/>
            <color indexed="81"/>
            <rFont val="Tahoma"/>
            <family val="2"/>
          </rPr>
          <t>Porcentaje correspondiente al mes</t>
        </r>
      </text>
    </comment>
    <comment ref="AF8" authorId="4" shapeId="0" xr:uid="{01F27D82-BA68-4F03-8684-F7B8C07625E4}">
      <text>
        <r>
          <rPr>
            <b/>
            <sz val="9"/>
            <color indexed="81"/>
            <rFont val="Tahoma"/>
            <family val="2"/>
          </rPr>
          <t>Numero de actividades ejecutadas en valor absoluto</t>
        </r>
      </text>
    </comment>
    <comment ref="AI8" authorId="5" shapeId="0" xr:uid="{CB34E8D3-9489-4301-BF2E-8E05CD38704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AJ8" authorId="4" shapeId="0" xr:uid="{0B9DB8CA-D814-4EB3-B987-6A890487174B}">
      <text>
        <r>
          <rPr>
            <b/>
            <sz val="9"/>
            <color indexed="81"/>
            <rFont val="Tahoma"/>
            <family val="2"/>
          </rPr>
          <t>Numero de actividades en valor absoluto</t>
        </r>
      </text>
    </comment>
    <comment ref="AK8" authorId="4" shapeId="0" xr:uid="{130D14F2-6760-4399-B200-F52BCF8DB4D3}">
      <text>
        <r>
          <rPr>
            <b/>
            <sz val="9"/>
            <color indexed="81"/>
            <rFont val="Tahoma"/>
            <family val="2"/>
          </rPr>
          <t>Porcentaje correspondiente al mes</t>
        </r>
      </text>
    </comment>
    <comment ref="AL8" authorId="4" shapeId="0" xr:uid="{C0F6229A-AA25-4E25-9C02-C33412BE2912}">
      <text>
        <r>
          <rPr>
            <b/>
            <sz val="9"/>
            <color indexed="81"/>
            <rFont val="Tahoma"/>
            <family val="2"/>
          </rPr>
          <t>Numero de actividades ejecutadas en valor absoluto</t>
        </r>
      </text>
    </comment>
    <comment ref="AO8" authorId="6" shapeId="0" xr:uid="{5F5CEFAF-7E85-4556-AC43-569107B253D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AP8" authorId="4" shapeId="0" xr:uid="{29EAE9BC-1DF1-42CE-ABFD-D07FFB9BF298}">
      <text>
        <r>
          <rPr>
            <b/>
            <sz val="9"/>
            <color indexed="81"/>
            <rFont val="Tahoma"/>
            <family val="2"/>
          </rPr>
          <t>Numero de actividades en valor absoluto</t>
        </r>
      </text>
    </comment>
    <comment ref="AQ8" authorId="4" shapeId="0" xr:uid="{9395B669-5DC9-440B-B710-3CF5602561F3}">
      <text>
        <r>
          <rPr>
            <b/>
            <sz val="9"/>
            <color indexed="81"/>
            <rFont val="Tahoma"/>
            <family val="2"/>
          </rPr>
          <t>Porcentaje correspondiente al mes</t>
        </r>
      </text>
    </comment>
    <comment ref="AR8" authorId="4" shapeId="0" xr:uid="{CAD9772D-9240-4B3C-B769-5DFA5556E6F9}">
      <text>
        <r>
          <rPr>
            <b/>
            <sz val="9"/>
            <color indexed="81"/>
            <rFont val="Tahoma"/>
            <family val="2"/>
          </rPr>
          <t>Numero de actividades ejecutadas en valor absoluto</t>
        </r>
      </text>
    </comment>
    <comment ref="AU8" authorId="7" shapeId="0" xr:uid="{3E807F5E-1884-46F0-B938-283A4C22259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AV8" authorId="4" shapeId="0" xr:uid="{48865EBD-321F-4EEE-9464-4D26DF17639E}">
      <text>
        <r>
          <rPr>
            <b/>
            <sz val="9"/>
            <color indexed="81"/>
            <rFont val="Tahoma"/>
            <family val="2"/>
          </rPr>
          <t>Numero de actividades en valor absoluto</t>
        </r>
      </text>
    </comment>
    <comment ref="AW8" authorId="4" shapeId="0" xr:uid="{FFCBAB46-CF08-4BA5-B9A3-58D98237E590}">
      <text>
        <r>
          <rPr>
            <b/>
            <sz val="9"/>
            <color indexed="81"/>
            <rFont val="Tahoma"/>
            <family val="2"/>
          </rPr>
          <t>Porcentaje correspondiente al mes</t>
        </r>
      </text>
    </comment>
    <comment ref="AX8" authorId="4" shapeId="0" xr:uid="{37E76334-AB4F-48B6-8610-723CAF7933D2}">
      <text>
        <r>
          <rPr>
            <b/>
            <sz val="9"/>
            <color indexed="81"/>
            <rFont val="Tahoma"/>
            <family val="2"/>
          </rPr>
          <t>Numero de actividades ejecutadas en valor absoluto</t>
        </r>
      </text>
    </comment>
    <comment ref="BA8" authorId="8" shapeId="0" xr:uid="{CBEF922E-D992-435E-B4F3-A53F1BCED1C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B8" authorId="4" shapeId="0" xr:uid="{941A0187-C111-493F-8CFE-6E2D8BCB9BFB}">
      <text>
        <r>
          <rPr>
            <b/>
            <sz val="9"/>
            <color indexed="81"/>
            <rFont val="Tahoma"/>
            <family val="2"/>
          </rPr>
          <t>Numero de actividades en valor absoluto</t>
        </r>
      </text>
    </comment>
    <comment ref="BC8" authorId="4" shapeId="0" xr:uid="{167ED2B1-AB60-42CC-BD25-E732A3A7266D}">
      <text>
        <r>
          <rPr>
            <b/>
            <sz val="9"/>
            <color indexed="81"/>
            <rFont val="Tahoma"/>
            <family val="2"/>
          </rPr>
          <t>Porcentaje correspondiente al mes</t>
        </r>
      </text>
    </comment>
    <comment ref="BD8" authorId="4" shapeId="0" xr:uid="{8B2C1D5D-69B8-442C-AFE8-60ACE03DA6F1}">
      <text>
        <r>
          <rPr>
            <b/>
            <sz val="9"/>
            <color indexed="81"/>
            <rFont val="Tahoma"/>
            <family val="2"/>
          </rPr>
          <t>Numero de actividades ejecutadas en valor absoluto</t>
        </r>
      </text>
    </comment>
    <comment ref="BG8" authorId="9" shapeId="0" xr:uid="{EE9E21A2-97FB-4577-9AC4-37B34732355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H8" authorId="4" shapeId="0" xr:uid="{F99F742D-39D3-4A21-BA00-F6E5570B94DB}">
      <text>
        <r>
          <rPr>
            <b/>
            <sz val="9"/>
            <color indexed="81"/>
            <rFont val="Tahoma"/>
            <family val="2"/>
          </rPr>
          <t>Numero de actividades en valor absoluto</t>
        </r>
      </text>
    </comment>
    <comment ref="BI8" authorId="4" shapeId="0" xr:uid="{EA342157-C122-4943-927D-A70EB5E1FAF2}">
      <text>
        <r>
          <rPr>
            <b/>
            <sz val="9"/>
            <color indexed="81"/>
            <rFont val="Tahoma"/>
            <family val="2"/>
          </rPr>
          <t>Porcentaje correspondiente al mes</t>
        </r>
      </text>
    </comment>
    <comment ref="BJ8" authorId="4" shapeId="0" xr:uid="{5DC742F8-C4D5-4707-B019-04EC9E941C17}">
      <text>
        <r>
          <rPr>
            <b/>
            <sz val="9"/>
            <color indexed="81"/>
            <rFont val="Tahoma"/>
            <family val="2"/>
          </rPr>
          <t>Numero de actividades ejecutadas en valor absoluto</t>
        </r>
      </text>
    </comment>
    <comment ref="BM8" authorId="10" shapeId="0" xr:uid="{2F3774BE-FCCC-4744-A8A5-72BC49A74D1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N8" authorId="4" shapeId="0" xr:uid="{CDD3F1A2-7E3B-4918-8715-ED1923E120C0}">
      <text>
        <r>
          <rPr>
            <b/>
            <sz val="9"/>
            <color indexed="81"/>
            <rFont val="Tahoma"/>
            <family val="2"/>
          </rPr>
          <t>Numero de actividades en valor absoluto</t>
        </r>
      </text>
    </comment>
    <comment ref="BO8" authorId="4" shapeId="0" xr:uid="{A7C75029-98F3-4A5A-BFFC-724DC04B8CB5}">
      <text>
        <r>
          <rPr>
            <b/>
            <sz val="9"/>
            <color indexed="81"/>
            <rFont val="Tahoma"/>
            <family val="2"/>
          </rPr>
          <t>Porcentaje correspondiente al mes</t>
        </r>
      </text>
    </comment>
    <comment ref="BP8" authorId="4" shapeId="0" xr:uid="{5BE2FC35-9BEE-4827-8D72-B4D7C4462DE7}">
      <text>
        <r>
          <rPr>
            <b/>
            <sz val="9"/>
            <color indexed="81"/>
            <rFont val="Tahoma"/>
            <family val="2"/>
          </rPr>
          <t>Numero de actividades ejecutadas en valor absoluto</t>
        </r>
      </text>
    </comment>
    <comment ref="BS8" authorId="11" shapeId="0" xr:uid="{5A9C5343-8916-45C6-8EEF-BB1213414023}">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T8" authorId="4" shapeId="0" xr:uid="{7605B8EB-4C0D-41F5-BBBD-DDD86035C50A}">
      <text>
        <r>
          <rPr>
            <b/>
            <sz val="9"/>
            <color indexed="81"/>
            <rFont val="Tahoma"/>
            <family val="2"/>
          </rPr>
          <t>Numero de actividades en valor absoluto</t>
        </r>
      </text>
    </comment>
    <comment ref="BU8" authorId="4" shapeId="0" xr:uid="{97DB785A-32EE-424F-98D3-498D2B529543}">
      <text>
        <r>
          <rPr>
            <b/>
            <sz val="9"/>
            <color indexed="81"/>
            <rFont val="Tahoma"/>
            <family val="2"/>
          </rPr>
          <t>Porcentaje correspondiente al mes</t>
        </r>
      </text>
    </comment>
    <comment ref="BV8" authorId="4" shapeId="0" xr:uid="{197CD829-F88D-46F7-A0DB-39CA10FCD57C}">
      <text>
        <r>
          <rPr>
            <b/>
            <sz val="9"/>
            <color indexed="81"/>
            <rFont val="Tahoma"/>
            <family val="2"/>
          </rPr>
          <t>Numero de actividades ejecutadas en valor absoluto</t>
        </r>
      </text>
    </comment>
    <comment ref="BY8" authorId="12" shapeId="0" xr:uid="{41F26560-503D-490F-9FD0-4C8EAB96C60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Z8" authorId="4" shapeId="0" xr:uid="{42CF55B7-4F9F-45C9-9124-81809FD9A65E}">
      <text>
        <r>
          <rPr>
            <b/>
            <sz val="9"/>
            <color indexed="81"/>
            <rFont val="Tahoma"/>
            <family val="2"/>
          </rPr>
          <t>Numero de actividades en valor absoluto</t>
        </r>
      </text>
    </comment>
    <comment ref="CA8" authorId="4" shapeId="0" xr:uid="{2D15B25B-1925-41B0-B0CA-EAE0AF2B6812}">
      <text>
        <r>
          <rPr>
            <b/>
            <sz val="9"/>
            <color indexed="81"/>
            <rFont val="Tahoma"/>
            <family val="2"/>
          </rPr>
          <t>Porcentaje correspondiente al mes</t>
        </r>
      </text>
    </comment>
    <comment ref="CB8" authorId="4" shapeId="0" xr:uid="{23121C23-2557-458D-BD5B-ED4BEA4F7B46}">
      <text>
        <r>
          <rPr>
            <b/>
            <sz val="9"/>
            <color indexed="81"/>
            <rFont val="Tahoma"/>
            <family val="2"/>
          </rPr>
          <t>Numero de actividades ejecutadas en valor absoluto</t>
        </r>
      </text>
    </comment>
    <comment ref="CE8" authorId="13" shapeId="0" xr:uid="{7685668C-FB91-4145-9264-FC6028D15C7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CF8" authorId="4" shapeId="0" xr:uid="{39BE57BE-8AEF-4E70-9747-BA47584AC8D8}">
      <text>
        <r>
          <rPr>
            <b/>
            <sz val="9"/>
            <color indexed="81"/>
            <rFont val="Tahoma"/>
            <family val="2"/>
          </rPr>
          <t>Numero de actividades en valor absoluto</t>
        </r>
      </text>
    </comment>
    <comment ref="CG8" authorId="4" shapeId="0" xr:uid="{F8318B38-44B9-4D40-804F-333FF5A8E035}">
      <text>
        <r>
          <rPr>
            <b/>
            <sz val="9"/>
            <color indexed="81"/>
            <rFont val="Tahoma"/>
            <family val="2"/>
          </rPr>
          <t>Porcentaje correspondiente al mes</t>
        </r>
      </text>
    </comment>
    <comment ref="CH8" authorId="4" shapeId="0" xr:uid="{FEEE17EE-A6F1-4411-9425-FA6A99B6863B}">
      <text>
        <r>
          <rPr>
            <b/>
            <sz val="9"/>
            <color indexed="81"/>
            <rFont val="Tahoma"/>
            <family val="2"/>
          </rPr>
          <t>Numero de actividades ejecutadas en valor absoluto</t>
        </r>
      </text>
    </comment>
    <comment ref="CK8" authorId="14" shapeId="0" xr:uid="{D6463196-292F-4EDE-B19A-E4D3E1B4BFC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CL8" authorId="4" shapeId="0" xr:uid="{76D85E4B-FBD8-410B-9A3F-8295CBDA3CB5}">
      <text>
        <r>
          <rPr>
            <b/>
            <sz val="9"/>
            <color indexed="81"/>
            <rFont val="Tahoma"/>
            <family val="2"/>
          </rPr>
          <t>Numero de actividades en valor absoluto</t>
        </r>
      </text>
    </comment>
    <comment ref="CM8" authorId="4" shapeId="0" xr:uid="{FD1C3AC1-F8AA-4CDC-8D86-9DB303D628EA}">
      <text>
        <r>
          <rPr>
            <b/>
            <sz val="9"/>
            <color indexed="81"/>
            <rFont val="Tahoma"/>
            <family val="2"/>
          </rPr>
          <t>Porcentaje correspondiente al mes</t>
        </r>
      </text>
    </comment>
    <comment ref="CN8" authorId="4" shapeId="0" xr:uid="{89D3FCFE-4C37-4F22-B81C-8973571D2839}">
      <text>
        <r>
          <rPr>
            <b/>
            <sz val="9"/>
            <color indexed="81"/>
            <rFont val="Tahoma"/>
            <family val="2"/>
          </rPr>
          <t>Numero de actividades ejecutadas en valor absoluto</t>
        </r>
      </text>
    </comment>
    <comment ref="CQ8" authorId="15" shapeId="0" xr:uid="{7B37EF19-E6B6-47B5-BF8D-1DB83088E13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CR8" authorId="4" shapeId="0" xr:uid="{170773A8-6122-4487-9D60-57F7F997ECD7}">
      <text>
        <r>
          <rPr>
            <b/>
            <sz val="9"/>
            <color indexed="81"/>
            <rFont val="Tahoma"/>
            <family val="2"/>
          </rPr>
          <t>Numero de actividades en valor absoluto</t>
        </r>
      </text>
    </comment>
    <comment ref="CS8" authorId="4" shapeId="0" xr:uid="{956FE7DD-10DB-44BB-91BB-416264B49476}">
      <text>
        <r>
          <rPr>
            <b/>
            <sz val="9"/>
            <color indexed="81"/>
            <rFont val="Tahoma"/>
            <family val="2"/>
          </rPr>
          <t>Porcentaje correspondiente al mes</t>
        </r>
      </text>
    </comment>
    <comment ref="CT8" authorId="4" shapeId="0" xr:uid="{53DB400F-7301-4650-861B-CB5813D0AF2E}">
      <text>
        <r>
          <rPr>
            <b/>
            <sz val="9"/>
            <color indexed="81"/>
            <rFont val="Tahoma"/>
            <family val="2"/>
          </rPr>
          <t>Numero de actividades ejecutadas en valor absoluto</t>
        </r>
      </text>
    </comment>
    <comment ref="CW8" authorId="16" shapeId="0" xr:uid="{1E13A1E4-9F7B-44D6-841F-9228C504E19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Sandra Patricia Rodriguez Junco</author>
    <author>tc={D48821F2-3975-4836-AED3-C75321232460}</author>
    <author>tc={6B4EA62F-F2F5-457E-8F7B-0849F4388E44}</author>
    <author>J18</author>
    <author>tc={E91EEF18-901F-4051-B819-392817D262AF}</author>
    <author>tc={08A0A49B-D9AA-43B1-9EE6-F6089DBADBCB}</author>
    <author>tc={E631A6CB-B315-43EA-82FA-EF09B6C7896C}</author>
    <author>tc={32D2FC1F-1C55-49F8-9745-F860AB7BA49C}</author>
    <author>tc={6796A29F-3940-45E1-8E35-86FD88847BBC}</author>
    <author>tc={59AFCA11-1253-430B-984D-1B3D7A38FBD4}</author>
    <author>tc={AB976334-D9D8-4AD2-9061-7CB323FF0312}</author>
    <author>tc={AEA39963-14B8-465D-9D24-A0FF2F958AD9}</author>
    <author>tc={7C5E8669-80FA-4A2C-9EB9-4811568DFF64}</author>
    <author>tc={09FF6C94-B29F-469D-9CFB-48E8D46B0D1D}</author>
    <author>tc={FDF24C47-826A-47D9-AC69-5FDFC5DBEF60}</author>
    <author>tc={C7205CBC-5177-4CED-897C-01B7F6202C32}</author>
  </authors>
  <commentList>
    <comment ref="C6" authorId="0" shapeId="0" xr:uid="{30D2C528-2016-4380-A1B1-1FF9F92C7B12}">
      <text>
        <r>
          <rPr>
            <b/>
            <sz val="9"/>
            <color indexed="81"/>
            <rFont val="Tahoma"/>
            <family val="2"/>
          </rPr>
          <t>Seleccione el propósito del Plan de Desarrollo Distrital que se relaciona con la actividad principal formulada.</t>
        </r>
      </text>
    </comment>
    <comment ref="D6" authorId="0" shapeId="0" xr:uid="{6C064509-AF5D-4AA8-BD63-7D165E6D5F8D}">
      <text>
        <r>
          <rPr>
            <b/>
            <sz val="9"/>
            <color indexed="81"/>
            <rFont val="Tahoma"/>
            <family val="2"/>
          </rPr>
          <t>Seleccione el Programa general del Plan de Desarrollo Distrital que se relaciona con el propósito y la actividad principal formulada.</t>
        </r>
      </text>
    </comment>
    <comment ref="E6" authorId="0" shapeId="0" xr:uid="{E13E93A0-BDF1-48E3-A83B-2E81CE7009DA}">
      <text>
        <r>
          <rPr>
            <b/>
            <sz val="9"/>
            <color indexed="81"/>
            <rFont val="Tahoma"/>
            <family val="2"/>
          </rPr>
          <t>Seleccione la Meta sector del Plan de Desarrollo Distrital que se relaciona con el propósito, el programa y la o las actividades principales formuladas.</t>
        </r>
      </text>
    </comment>
    <comment ref="F6" authorId="0" shapeId="0" xr:uid="{E189BA18-F925-452F-A783-E93EABF94774}">
      <text>
        <r>
          <rPr>
            <b/>
            <sz val="9"/>
            <color indexed="81"/>
            <rFont val="Tahoma"/>
            <family val="2"/>
          </rPr>
          <t>Seleccione el Proyecto de inversión que se relaciona con la o las actividades principales formuladas.</t>
        </r>
      </text>
    </comment>
    <comment ref="G6" authorId="0" shapeId="0" xr:uid="{A32C40BE-6B6B-4B4A-8C38-C6E9B988D4A5}">
      <text>
        <r>
          <rPr>
            <b/>
            <sz val="9"/>
            <color indexed="81"/>
            <rFont val="Tahoma"/>
            <family val="2"/>
          </rPr>
          <t>Seleccione la meta que se relaciona con el Proyecto de inversión</t>
        </r>
      </text>
    </comment>
    <comment ref="H6" authorId="0" shapeId="0" xr:uid="{816FA22A-E21B-41DE-9102-1EBBC8B514B7}">
      <text>
        <r>
          <rPr>
            <b/>
            <sz val="9"/>
            <color indexed="81"/>
            <rFont val="Tahoma"/>
            <family val="2"/>
          </rPr>
          <t>Seleccione el objetivo del Plan Estratégico Institucional al  que contribuye con la ejecución de la actividad</t>
        </r>
      </text>
    </comment>
    <comment ref="I6" authorId="0" shapeId="0" xr:uid="{887D7952-81A8-45B2-B22F-17C93C7F108B}">
      <text>
        <r>
          <rPr>
            <b/>
            <sz val="9"/>
            <color indexed="81"/>
            <rFont val="Tahoma"/>
            <family val="2"/>
          </rPr>
          <t>Escriba la meta del Plan Estratégico Institucional que se relaciona con el objetivo estratégico seleccionado y con la actividad formulada.</t>
        </r>
      </text>
    </comment>
    <comment ref="K6" authorId="1" shapeId="0" xr:uid="{8B9128AE-AD6C-404D-A17B-A21EACB8BE32}">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M6" authorId="2" shapeId="0" xr:uid="{D48821F2-3975-4836-AED3-C7532123246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cantidad ( Frecuencias) de actividades por mes </t>
      </text>
    </comment>
    <comment ref="AA6" authorId="1" shapeId="0" xr:uid="{17FE2D1A-098F-41D9-92A6-B8BDA1B84D12}">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AB6" authorId="1" shapeId="0" xr:uid="{3322971D-5E36-4E24-B319-27D22E9D2493}">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CZ6" authorId="3" shapeId="0" xr:uid="{6B4EA62F-F2F5-457E-8F7B-0849F4388E4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Escala definida para el seguimiento al cumplimiento del plan de acción institucional – PAI
0% - 39% Crítico
40% - 59% Bajo
60% - 79% Moderado
80% - 99% Satisfactorio
100% Óptimo
</t>
      </text>
    </comment>
    <comment ref="AD8" authorId="4" shapeId="0" xr:uid="{014D5D68-42B0-4FFD-BD5F-A0E141D995D2}">
      <text>
        <r>
          <rPr>
            <b/>
            <sz val="9"/>
            <color indexed="81"/>
            <rFont val="Tahoma"/>
            <family val="2"/>
          </rPr>
          <t>Numero de actividades en valor absoluto</t>
        </r>
      </text>
    </comment>
    <comment ref="AE8" authorId="4" shapeId="0" xr:uid="{E8F6CC2F-CAA3-4116-82CA-BCC5782F261F}">
      <text>
        <r>
          <rPr>
            <b/>
            <sz val="9"/>
            <color indexed="81"/>
            <rFont val="Tahoma"/>
            <family val="2"/>
          </rPr>
          <t>Porcentaje correspondiente al mes</t>
        </r>
      </text>
    </comment>
    <comment ref="AF8" authorId="4" shapeId="0" xr:uid="{8D93728A-0F5E-4DE0-A8B9-415F62132327}">
      <text>
        <r>
          <rPr>
            <b/>
            <sz val="9"/>
            <color indexed="81"/>
            <rFont val="Tahoma"/>
            <family val="2"/>
          </rPr>
          <t>Numero de actividades ejecutadas en valor absoluto</t>
        </r>
      </text>
    </comment>
    <comment ref="AI8" authorId="5" shapeId="0" xr:uid="{E91EEF18-901F-4051-B819-392817D262A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AJ8" authorId="4" shapeId="0" xr:uid="{9C572785-2059-4479-8F55-40ECE8A66164}">
      <text>
        <r>
          <rPr>
            <b/>
            <sz val="9"/>
            <color indexed="81"/>
            <rFont val="Tahoma"/>
            <family val="2"/>
          </rPr>
          <t>Numero de actividades en valor absoluto</t>
        </r>
      </text>
    </comment>
    <comment ref="AK8" authorId="4" shapeId="0" xr:uid="{0092E6EC-D22B-4EE9-81A4-ECB1A38C87B0}">
      <text>
        <r>
          <rPr>
            <b/>
            <sz val="9"/>
            <color indexed="81"/>
            <rFont val="Tahoma"/>
            <family val="2"/>
          </rPr>
          <t>Porcentaje correspondiente al mes</t>
        </r>
      </text>
    </comment>
    <comment ref="AL8" authorId="4" shapeId="0" xr:uid="{F82411BD-AB3A-4323-B7D7-91F512BA5483}">
      <text>
        <r>
          <rPr>
            <b/>
            <sz val="9"/>
            <color indexed="81"/>
            <rFont val="Tahoma"/>
            <family val="2"/>
          </rPr>
          <t>Numero de actividades ejecutadas en valor absoluto</t>
        </r>
      </text>
    </comment>
    <comment ref="AO8" authorId="6" shapeId="0" xr:uid="{08A0A49B-D9AA-43B1-9EE6-F6089DBADBC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AP8" authorId="4" shapeId="0" xr:uid="{6A8E6332-F69B-43F0-B004-A85F9812F54A}">
      <text>
        <r>
          <rPr>
            <b/>
            <sz val="9"/>
            <color indexed="81"/>
            <rFont val="Tahoma"/>
            <family val="2"/>
          </rPr>
          <t>Numero de actividades en valor absoluto</t>
        </r>
      </text>
    </comment>
    <comment ref="AQ8" authorId="4" shapeId="0" xr:uid="{164D7010-681A-4209-949E-7595DC73E6EB}">
      <text>
        <r>
          <rPr>
            <b/>
            <sz val="9"/>
            <color indexed="81"/>
            <rFont val="Tahoma"/>
            <family val="2"/>
          </rPr>
          <t>Porcentaje correspondiente al mes</t>
        </r>
      </text>
    </comment>
    <comment ref="AR8" authorId="4" shapeId="0" xr:uid="{C0932072-EB15-46FE-978D-85A318913CCE}">
      <text>
        <r>
          <rPr>
            <b/>
            <sz val="9"/>
            <color indexed="81"/>
            <rFont val="Tahoma"/>
            <family val="2"/>
          </rPr>
          <t>Numero de actividades ejecutadas en valor absoluto</t>
        </r>
      </text>
    </comment>
    <comment ref="AU8" authorId="7" shapeId="0" xr:uid="{E631A6CB-B315-43EA-82FA-EF09B6C7896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AV8" authorId="4" shapeId="0" xr:uid="{7FC486E4-76A5-4EFD-8970-A02F6BD80CDA}">
      <text>
        <r>
          <rPr>
            <b/>
            <sz val="9"/>
            <color indexed="81"/>
            <rFont val="Tahoma"/>
            <family val="2"/>
          </rPr>
          <t>Numero de actividades en valor absoluto</t>
        </r>
      </text>
    </comment>
    <comment ref="AW8" authorId="4" shapeId="0" xr:uid="{4CF01E78-8DAB-4D2F-B927-0D3D8D713D28}">
      <text>
        <r>
          <rPr>
            <b/>
            <sz val="9"/>
            <color indexed="81"/>
            <rFont val="Tahoma"/>
            <family val="2"/>
          </rPr>
          <t>Porcentaje correspondiente al mes</t>
        </r>
      </text>
    </comment>
    <comment ref="AX8" authorId="4" shapeId="0" xr:uid="{F7460143-88DE-4958-866B-C6F9C20CEC11}">
      <text>
        <r>
          <rPr>
            <b/>
            <sz val="9"/>
            <color indexed="81"/>
            <rFont val="Tahoma"/>
            <family val="2"/>
          </rPr>
          <t>Numero de actividades ejecutadas en valor absoluto</t>
        </r>
      </text>
    </comment>
    <comment ref="BA8" authorId="8" shapeId="0" xr:uid="{32D2FC1F-1C55-49F8-9745-F860AB7BA49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B8" authorId="4" shapeId="0" xr:uid="{C712BAC1-6EA7-4263-96EB-6D0B1AA310B8}">
      <text>
        <r>
          <rPr>
            <b/>
            <sz val="9"/>
            <color indexed="81"/>
            <rFont val="Tahoma"/>
            <family val="2"/>
          </rPr>
          <t>Numero de actividades en valor absoluto</t>
        </r>
      </text>
    </comment>
    <comment ref="BC8" authorId="4" shapeId="0" xr:uid="{6E9C64CF-6AA8-42AF-B8F0-E1CB058396BB}">
      <text>
        <r>
          <rPr>
            <b/>
            <sz val="9"/>
            <color indexed="81"/>
            <rFont val="Tahoma"/>
            <family val="2"/>
          </rPr>
          <t>Porcentaje correspondiente al mes</t>
        </r>
      </text>
    </comment>
    <comment ref="BD8" authorId="4" shapeId="0" xr:uid="{21F827DE-6220-49D3-9EC1-FF909B9091E6}">
      <text>
        <r>
          <rPr>
            <b/>
            <sz val="9"/>
            <color indexed="81"/>
            <rFont val="Tahoma"/>
            <family val="2"/>
          </rPr>
          <t>Numero de actividades ejecutadas en valor absoluto</t>
        </r>
      </text>
    </comment>
    <comment ref="BG8" authorId="9" shapeId="0" xr:uid="{6796A29F-3940-45E1-8E35-86FD88847BB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H8" authorId="4" shapeId="0" xr:uid="{4EB29673-5D14-4700-BB9A-AF4D04D9F4FA}">
      <text>
        <r>
          <rPr>
            <b/>
            <sz val="9"/>
            <color indexed="81"/>
            <rFont val="Tahoma"/>
            <family val="2"/>
          </rPr>
          <t>Numero de actividades en valor absoluto</t>
        </r>
      </text>
    </comment>
    <comment ref="BI8" authorId="4" shapeId="0" xr:uid="{3AAEEECF-3A22-4B9A-97C9-2A3E6888EE5C}">
      <text>
        <r>
          <rPr>
            <b/>
            <sz val="9"/>
            <color indexed="81"/>
            <rFont val="Tahoma"/>
            <family val="2"/>
          </rPr>
          <t>Porcentaje correspondiente al mes</t>
        </r>
      </text>
    </comment>
    <comment ref="BJ8" authorId="4" shapeId="0" xr:uid="{D0D866C9-D8D3-4848-8D69-AA94D60AA0BD}">
      <text>
        <r>
          <rPr>
            <b/>
            <sz val="9"/>
            <color indexed="81"/>
            <rFont val="Tahoma"/>
            <family val="2"/>
          </rPr>
          <t>Numero de actividades ejecutadas en valor absoluto</t>
        </r>
      </text>
    </comment>
    <comment ref="BM8" authorId="10" shapeId="0" xr:uid="{59AFCA11-1253-430B-984D-1B3D7A38FBD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N8" authorId="4" shapeId="0" xr:uid="{8D16B850-3C7B-4596-BEFB-C234344F1E62}">
      <text>
        <r>
          <rPr>
            <b/>
            <sz val="9"/>
            <color indexed="81"/>
            <rFont val="Tahoma"/>
            <family val="2"/>
          </rPr>
          <t>Numero de actividades en valor absoluto</t>
        </r>
      </text>
    </comment>
    <comment ref="BO8" authorId="4" shapeId="0" xr:uid="{63F93164-2648-452C-8FB0-C1627A818A36}">
      <text>
        <r>
          <rPr>
            <b/>
            <sz val="9"/>
            <color indexed="81"/>
            <rFont val="Tahoma"/>
            <family val="2"/>
          </rPr>
          <t>Porcentaje correspondiente al mes</t>
        </r>
      </text>
    </comment>
    <comment ref="BP8" authorId="4" shapeId="0" xr:uid="{DB427BD1-3F47-48EC-9E46-71ACC33E4E74}">
      <text>
        <r>
          <rPr>
            <b/>
            <sz val="9"/>
            <color indexed="81"/>
            <rFont val="Tahoma"/>
            <family val="2"/>
          </rPr>
          <t>Numero de actividades ejecutadas en valor absoluto</t>
        </r>
      </text>
    </comment>
    <comment ref="BS8" authorId="11" shapeId="0" xr:uid="{AB976334-D9D8-4AD2-9061-7CB323FF031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T8" authorId="4" shapeId="0" xr:uid="{3E46B40A-BD26-45B2-AB87-98A4A766688E}">
      <text>
        <r>
          <rPr>
            <b/>
            <sz val="9"/>
            <color indexed="81"/>
            <rFont val="Tahoma"/>
            <family val="2"/>
          </rPr>
          <t>Numero de actividades en valor absoluto</t>
        </r>
      </text>
    </comment>
    <comment ref="BU8" authorId="4" shapeId="0" xr:uid="{37CEE3E8-E7A8-4850-9D6B-9E22D79C1B84}">
      <text>
        <r>
          <rPr>
            <b/>
            <sz val="9"/>
            <color indexed="81"/>
            <rFont val="Tahoma"/>
            <family val="2"/>
          </rPr>
          <t>Porcentaje correspondiente al mes</t>
        </r>
      </text>
    </comment>
    <comment ref="BV8" authorId="4" shapeId="0" xr:uid="{2DEF1F06-1E99-4D7A-8224-EDF102DABCFA}">
      <text>
        <r>
          <rPr>
            <b/>
            <sz val="9"/>
            <color indexed="81"/>
            <rFont val="Tahoma"/>
            <family val="2"/>
          </rPr>
          <t>Numero de actividades ejecutadas en valor absoluto</t>
        </r>
      </text>
    </comment>
    <comment ref="BY8" authorId="12" shapeId="0" xr:uid="{AEA39963-14B8-465D-9D24-A0FF2F958AD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Z8" authorId="4" shapeId="0" xr:uid="{88205A8D-93C4-4DDB-84EA-869D61CA5585}">
      <text>
        <r>
          <rPr>
            <b/>
            <sz val="9"/>
            <color indexed="81"/>
            <rFont val="Tahoma"/>
            <family val="2"/>
          </rPr>
          <t>Numero de actividades en valor absoluto</t>
        </r>
      </text>
    </comment>
    <comment ref="CA8" authorId="4" shapeId="0" xr:uid="{E0ED3878-86AE-4E54-8512-B295A0CC0016}">
      <text>
        <r>
          <rPr>
            <b/>
            <sz val="9"/>
            <color indexed="81"/>
            <rFont val="Tahoma"/>
            <family val="2"/>
          </rPr>
          <t>Porcentaje correspondiente al mes</t>
        </r>
      </text>
    </comment>
    <comment ref="CB8" authorId="4" shapeId="0" xr:uid="{FC4FCD9D-3FD7-4B24-9D5F-67B7577D128B}">
      <text>
        <r>
          <rPr>
            <b/>
            <sz val="9"/>
            <color indexed="81"/>
            <rFont val="Tahoma"/>
            <family val="2"/>
          </rPr>
          <t>Numero de actividades ejecutadas en valor absoluto</t>
        </r>
      </text>
    </comment>
    <comment ref="CE8" authorId="13" shapeId="0" xr:uid="{7C5E8669-80FA-4A2C-9EB9-4811568DFF6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CF8" authorId="4" shapeId="0" xr:uid="{FA7651DF-2272-4590-9A42-754F6E831F17}">
      <text>
        <r>
          <rPr>
            <b/>
            <sz val="9"/>
            <color indexed="81"/>
            <rFont val="Tahoma"/>
            <family val="2"/>
          </rPr>
          <t>Numero de actividades en valor absoluto</t>
        </r>
      </text>
    </comment>
    <comment ref="CG8" authorId="4" shapeId="0" xr:uid="{8C1D40E5-9806-40B4-961C-3E846EE6EEF0}">
      <text>
        <r>
          <rPr>
            <b/>
            <sz val="9"/>
            <color indexed="81"/>
            <rFont val="Tahoma"/>
            <family val="2"/>
          </rPr>
          <t>Porcentaje correspondiente al mes</t>
        </r>
      </text>
    </comment>
    <comment ref="CH8" authorId="4" shapeId="0" xr:uid="{C0215C8F-D72D-4075-8490-B7914EFFE5E4}">
      <text>
        <r>
          <rPr>
            <b/>
            <sz val="9"/>
            <color indexed="81"/>
            <rFont val="Tahoma"/>
            <family val="2"/>
          </rPr>
          <t>Numero de actividades ejecutadas en valor absoluto</t>
        </r>
      </text>
    </comment>
    <comment ref="CK8" authorId="14" shapeId="0" xr:uid="{09FF6C94-B29F-469D-9CFB-48E8D46B0D1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CL8" authorId="4" shapeId="0" xr:uid="{845E4258-F83D-4105-8057-AE5B7C82969A}">
      <text>
        <r>
          <rPr>
            <b/>
            <sz val="9"/>
            <color indexed="81"/>
            <rFont val="Tahoma"/>
            <family val="2"/>
          </rPr>
          <t>Numero de actividades en valor absoluto</t>
        </r>
      </text>
    </comment>
    <comment ref="CM8" authorId="4" shapeId="0" xr:uid="{9A6FD70F-0CB9-4E3E-85DB-E77E322F0E4A}">
      <text>
        <r>
          <rPr>
            <b/>
            <sz val="9"/>
            <color indexed="81"/>
            <rFont val="Tahoma"/>
            <family val="2"/>
          </rPr>
          <t>Porcentaje correspondiente al mes</t>
        </r>
      </text>
    </comment>
    <comment ref="CN8" authorId="4" shapeId="0" xr:uid="{9CCEC3E5-0C18-4F17-B6B8-D987B86F4CD7}">
      <text>
        <r>
          <rPr>
            <b/>
            <sz val="9"/>
            <color indexed="81"/>
            <rFont val="Tahoma"/>
            <family val="2"/>
          </rPr>
          <t>Numero de actividades ejecutadas en valor absoluto</t>
        </r>
      </text>
    </comment>
    <comment ref="CQ8" authorId="15" shapeId="0" xr:uid="{FDF24C47-826A-47D9-AC69-5FDFC5DBEF6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CR8" authorId="4" shapeId="0" xr:uid="{AD972BFB-3165-4B3F-A570-352DC7B29F51}">
      <text>
        <r>
          <rPr>
            <b/>
            <sz val="9"/>
            <color indexed="81"/>
            <rFont val="Tahoma"/>
            <family val="2"/>
          </rPr>
          <t>Numero de actividades en valor absoluto</t>
        </r>
      </text>
    </comment>
    <comment ref="CS8" authorId="4" shapeId="0" xr:uid="{C51EABB2-E030-4AB6-84DE-CD178E553B80}">
      <text>
        <r>
          <rPr>
            <b/>
            <sz val="9"/>
            <color indexed="81"/>
            <rFont val="Tahoma"/>
            <family val="2"/>
          </rPr>
          <t>Porcentaje correspondiente al mes</t>
        </r>
      </text>
    </comment>
    <comment ref="CT8" authorId="4" shapeId="0" xr:uid="{CC3C83A2-3FC9-4A11-8812-D49358FD3DB0}">
      <text>
        <r>
          <rPr>
            <b/>
            <sz val="9"/>
            <color indexed="81"/>
            <rFont val="Tahoma"/>
            <family val="2"/>
          </rPr>
          <t>Numero de actividades ejecutadas en valor absoluto</t>
        </r>
      </text>
    </comment>
    <comment ref="CW8" authorId="16" shapeId="0" xr:uid="{C7205CBC-5177-4CED-897C-01B7F6202C3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Sandra Patricia Rodriguez Junco</author>
    <author>tc={1A401346-92D0-4CF5-906B-AD1D3C2FE1EC}</author>
    <author>tc={4DF5037D-D267-4167-93BF-1CC6F29334F5}</author>
    <author>J18</author>
    <author>tc={1D8043AF-32EE-4008-8234-C791AA22F9BE}</author>
    <author>tc={1EA624E6-5F1B-4BFE-8770-7F11215EA6D0}</author>
    <author>tc={71CFD86F-984D-414D-B2AB-796C9F8A1DA7}</author>
    <author>tc={62B32F1A-A852-43E7-B862-8B87A19D1ACA}</author>
    <author>tc={F75025DE-B2E9-4244-A177-E90893E37A3D}</author>
    <author>tc={41BBEA04-7FE8-4F45-AD29-BD3CBD88711A}</author>
    <author>tc={009B29B6-8123-469A-BE90-A316D9B0162D}</author>
    <author>tc={491E3CE9-9F66-4DCA-81DE-42952F94977F}</author>
    <author>tc={F032B486-4613-4DAB-831E-2B1D6E1FC029}</author>
    <author>tc={11B3B67D-3FC4-45FC-B6F8-E98CAB16483E}</author>
    <author>tc={5D8F485D-E7D8-42AB-B78C-ADB8C4634BF0}</author>
    <author>tc={6AC24D14-6137-492E-983F-95583B1D10BD}</author>
  </authors>
  <commentList>
    <comment ref="C6" authorId="0" shapeId="0" xr:uid="{30B52D71-09EF-4488-8075-CF95EED24C8A}">
      <text>
        <r>
          <rPr>
            <b/>
            <sz val="9"/>
            <color indexed="81"/>
            <rFont val="Tahoma"/>
            <family val="2"/>
          </rPr>
          <t>Seleccione el propósito del Plan de Desarrollo Distrital que se relaciona con la actividad principal formulada.</t>
        </r>
      </text>
    </comment>
    <comment ref="D6" authorId="0" shapeId="0" xr:uid="{514F79AC-0729-43D6-A7AD-2CF1DF8F3917}">
      <text>
        <r>
          <rPr>
            <b/>
            <sz val="9"/>
            <color indexed="81"/>
            <rFont val="Tahoma"/>
            <family val="2"/>
          </rPr>
          <t>Seleccione el Programa general del Plan de Desarrollo Distrital que se relaciona con el propósito y la actividad principal formulada.</t>
        </r>
      </text>
    </comment>
    <comment ref="E6" authorId="0" shapeId="0" xr:uid="{FFA803B5-78CB-449E-B209-325C036B236C}">
      <text>
        <r>
          <rPr>
            <b/>
            <sz val="9"/>
            <color indexed="81"/>
            <rFont val="Tahoma"/>
            <family val="2"/>
          </rPr>
          <t>Seleccione la Meta sector del Plan de Desarrollo Distrital que se relaciona con el propósito, el programa y la o las actividades principales formuladas.</t>
        </r>
      </text>
    </comment>
    <comment ref="F6" authorId="0" shapeId="0" xr:uid="{D90EB1A6-24C5-412F-B9EE-C808CCC62ABB}">
      <text>
        <r>
          <rPr>
            <b/>
            <sz val="9"/>
            <color indexed="81"/>
            <rFont val="Tahoma"/>
            <family val="2"/>
          </rPr>
          <t>Seleccione el Proyecto de inversión que se relaciona con la o las actividades principales formuladas.</t>
        </r>
      </text>
    </comment>
    <comment ref="G6" authorId="0" shapeId="0" xr:uid="{7D945842-744B-490F-8279-120EBF760663}">
      <text>
        <r>
          <rPr>
            <b/>
            <sz val="9"/>
            <color indexed="81"/>
            <rFont val="Tahoma"/>
            <family val="2"/>
          </rPr>
          <t>Seleccione la meta que se relaciona con el Proyecto de inversión</t>
        </r>
      </text>
    </comment>
    <comment ref="H6" authorId="0" shapeId="0" xr:uid="{45E8D7C4-0A71-4013-BE33-BAD7C322F38A}">
      <text>
        <r>
          <rPr>
            <b/>
            <sz val="9"/>
            <color indexed="81"/>
            <rFont val="Tahoma"/>
            <family val="2"/>
          </rPr>
          <t>Seleccione el objetivo del Plan Estratégico Institucional al  que contribuye con la ejecución de la actividad</t>
        </r>
      </text>
    </comment>
    <comment ref="I6" authorId="0" shapeId="0" xr:uid="{2F0DC509-4C15-49F8-B736-628DDDD3D336}">
      <text>
        <r>
          <rPr>
            <b/>
            <sz val="9"/>
            <color indexed="81"/>
            <rFont val="Tahoma"/>
            <family val="2"/>
          </rPr>
          <t>Escriba la meta del Plan Estratégico Institucional que se relaciona con el objetivo estratégico seleccionado y con la actividad formulada.</t>
        </r>
      </text>
    </comment>
    <comment ref="K6" authorId="1" shapeId="0" xr:uid="{C9597F53-BFDB-42ED-99E7-742CE8C9B970}">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M6" authorId="2" shapeId="0" xr:uid="{1A401346-92D0-4CF5-906B-AD1D3C2FE1E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cantidad ( Frecuencias) de actividades por mes </t>
      </text>
    </comment>
    <comment ref="AA6" authorId="1" shapeId="0" xr:uid="{69C98962-86C5-4A05-817B-A7AC1A076F36}">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AB6" authorId="1" shapeId="0" xr:uid="{72747CD7-13B5-4673-BB54-4BF2122923DC}">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CZ6" authorId="3" shapeId="0" xr:uid="{4DF5037D-D267-4167-93BF-1CC6F29334F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Escala definida para el seguimiento al cumplimiento del plan de acción institucional – PAI
0% - 39% Crítico
40% - 59% Bajo
60% - 79% Moderado
80% - 99% Satisfactorio
100% Óptimo
</t>
      </text>
    </comment>
    <comment ref="AD8" authorId="4" shapeId="0" xr:uid="{8CDE17C9-0D9C-45A7-B7B5-AA0EA2744B57}">
      <text>
        <r>
          <rPr>
            <b/>
            <sz val="9"/>
            <color indexed="81"/>
            <rFont val="Tahoma"/>
            <family val="2"/>
          </rPr>
          <t>Numero de actividades en valor absoluto</t>
        </r>
      </text>
    </comment>
    <comment ref="AE8" authorId="4" shapeId="0" xr:uid="{030ECBE1-1577-4824-8FC6-1F6AAADE4638}">
      <text>
        <r>
          <rPr>
            <b/>
            <sz val="9"/>
            <color indexed="81"/>
            <rFont val="Tahoma"/>
            <family val="2"/>
          </rPr>
          <t>Porcentaje correspondiente al mes</t>
        </r>
      </text>
    </comment>
    <comment ref="AF8" authorId="4" shapeId="0" xr:uid="{0AAF9779-7062-4A2D-92AA-A6BC00B50C33}">
      <text>
        <r>
          <rPr>
            <b/>
            <sz val="9"/>
            <color indexed="81"/>
            <rFont val="Tahoma"/>
            <family val="2"/>
          </rPr>
          <t>Numero de actividades ejecutadas en valor absoluto</t>
        </r>
      </text>
    </comment>
    <comment ref="AI8" authorId="5" shapeId="0" xr:uid="{1D8043AF-32EE-4008-8234-C791AA22F9B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AJ8" authorId="4" shapeId="0" xr:uid="{487327E7-7D77-4016-AEFC-71AF7D50B127}">
      <text>
        <r>
          <rPr>
            <b/>
            <sz val="9"/>
            <color indexed="81"/>
            <rFont val="Tahoma"/>
            <family val="2"/>
          </rPr>
          <t>Numero de actividades en valor absoluto</t>
        </r>
      </text>
    </comment>
    <comment ref="AK8" authorId="4" shapeId="0" xr:uid="{C045E6CC-B067-4061-BBE3-E31D34590822}">
      <text>
        <r>
          <rPr>
            <b/>
            <sz val="9"/>
            <color indexed="81"/>
            <rFont val="Tahoma"/>
            <family val="2"/>
          </rPr>
          <t>Porcentaje correspondiente al mes</t>
        </r>
      </text>
    </comment>
    <comment ref="AL8" authorId="4" shapeId="0" xr:uid="{A67825B9-8DF1-490E-A582-817AFF005BA6}">
      <text>
        <r>
          <rPr>
            <b/>
            <sz val="9"/>
            <color indexed="81"/>
            <rFont val="Tahoma"/>
            <family val="2"/>
          </rPr>
          <t>Numero de actividades ejecutadas en valor absoluto</t>
        </r>
      </text>
    </comment>
    <comment ref="AO8" authorId="6" shapeId="0" xr:uid="{1EA624E6-5F1B-4BFE-8770-7F11215EA6D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AP8" authorId="4" shapeId="0" xr:uid="{6AE983A2-6275-4966-9443-5A1BF4776A84}">
      <text>
        <r>
          <rPr>
            <b/>
            <sz val="9"/>
            <color indexed="81"/>
            <rFont val="Tahoma"/>
            <family val="2"/>
          </rPr>
          <t>Numero de actividades en valor absoluto</t>
        </r>
      </text>
    </comment>
    <comment ref="AQ8" authorId="4" shapeId="0" xr:uid="{976FCB64-3B7D-40E8-B9F4-96B1959CDE70}">
      <text>
        <r>
          <rPr>
            <b/>
            <sz val="9"/>
            <color indexed="81"/>
            <rFont val="Tahoma"/>
            <family val="2"/>
          </rPr>
          <t>Porcentaje correspondiente al mes</t>
        </r>
      </text>
    </comment>
    <comment ref="AR8" authorId="4" shapeId="0" xr:uid="{A2A73C4B-FEF6-4AA2-AF91-CF0BB717968C}">
      <text>
        <r>
          <rPr>
            <b/>
            <sz val="9"/>
            <color indexed="81"/>
            <rFont val="Tahoma"/>
            <family val="2"/>
          </rPr>
          <t>Numero de actividades ejecutadas en valor absoluto</t>
        </r>
      </text>
    </comment>
    <comment ref="AU8" authorId="7" shapeId="0" xr:uid="{71CFD86F-984D-414D-B2AB-796C9F8A1DA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AV8" authorId="4" shapeId="0" xr:uid="{E89192DA-9E84-4C51-AEA7-F993F6634518}">
      <text>
        <r>
          <rPr>
            <b/>
            <sz val="9"/>
            <color indexed="81"/>
            <rFont val="Tahoma"/>
            <family val="2"/>
          </rPr>
          <t>Numero de actividades en valor absoluto</t>
        </r>
      </text>
    </comment>
    <comment ref="AW8" authorId="4" shapeId="0" xr:uid="{C9FFA229-5255-476F-AC05-0A374638162B}">
      <text>
        <r>
          <rPr>
            <b/>
            <sz val="9"/>
            <color indexed="81"/>
            <rFont val="Tahoma"/>
            <family val="2"/>
          </rPr>
          <t>Porcentaje correspondiente al mes</t>
        </r>
      </text>
    </comment>
    <comment ref="AX8" authorId="4" shapeId="0" xr:uid="{682E0CCD-93BB-4E34-96D3-241ED57B5844}">
      <text>
        <r>
          <rPr>
            <b/>
            <sz val="9"/>
            <color indexed="81"/>
            <rFont val="Tahoma"/>
            <family val="2"/>
          </rPr>
          <t>Numero de actividades ejecutadas en valor absoluto</t>
        </r>
      </text>
    </comment>
    <comment ref="BA8" authorId="8" shapeId="0" xr:uid="{62B32F1A-A852-43E7-B862-8B87A19D1AC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B8" authorId="4" shapeId="0" xr:uid="{5C5200A3-4EA0-4293-9028-962564627290}">
      <text>
        <r>
          <rPr>
            <b/>
            <sz val="9"/>
            <color indexed="81"/>
            <rFont val="Tahoma"/>
            <family val="2"/>
          </rPr>
          <t>Numero de actividades en valor absoluto</t>
        </r>
      </text>
    </comment>
    <comment ref="BC8" authorId="4" shapeId="0" xr:uid="{323A1983-E106-40ED-BDA9-89D7EC6A39BF}">
      <text>
        <r>
          <rPr>
            <b/>
            <sz val="9"/>
            <color indexed="81"/>
            <rFont val="Tahoma"/>
            <family val="2"/>
          </rPr>
          <t>Porcentaje correspondiente al mes</t>
        </r>
      </text>
    </comment>
    <comment ref="BD8" authorId="4" shapeId="0" xr:uid="{B8402106-74C9-4D20-B23B-F92D0A47FAC8}">
      <text>
        <r>
          <rPr>
            <b/>
            <sz val="9"/>
            <color indexed="81"/>
            <rFont val="Tahoma"/>
            <family val="2"/>
          </rPr>
          <t>Numero de actividades ejecutadas en valor absoluto</t>
        </r>
      </text>
    </comment>
    <comment ref="BG8" authorId="9" shapeId="0" xr:uid="{F75025DE-B2E9-4244-A177-E90893E37A3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H8" authorId="4" shapeId="0" xr:uid="{C3A572BB-CD56-4349-88AF-D9F8F15A8869}">
      <text>
        <r>
          <rPr>
            <b/>
            <sz val="9"/>
            <color indexed="81"/>
            <rFont val="Tahoma"/>
            <family val="2"/>
          </rPr>
          <t>Numero de actividades en valor absoluto</t>
        </r>
      </text>
    </comment>
    <comment ref="BI8" authorId="4" shapeId="0" xr:uid="{F766339B-2A92-4C29-99EE-01858FB502EF}">
      <text>
        <r>
          <rPr>
            <b/>
            <sz val="9"/>
            <color indexed="81"/>
            <rFont val="Tahoma"/>
            <family val="2"/>
          </rPr>
          <t>Porcentaje correspondiente al mes</t>
        </r>
      </text>
    </comment>
    <comment ref="BJ8" authorId="4" shapeId="0" xr:uid="{F10403EC-B1D8-49B6-A426-1B122A3754D1}">
      <text>
        <r>
          <rPr>
            <b/>
            <sz val="9"/>
            <color indexed="81"/>
            <rFont val="Tahoma"/>
            <family val="2"/>
          </rPr>
          <t>Numero de actividades ejecutadas en valor absoluto</t>
        </r>
      </text>
    </comment>
    <comment ref="BM8" authorId="10" shapeId="0" xr:uid="{41BBEA04-7FE8-4F45-AD29-BD3CBD88711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N8" authorId="4" shapeId="0" xr:uid="{2D4A8B7C-26B2-442C-B0DC-4EFCDD459812}">
      <text>
        <r>
          <rPr>
            <b/>
            <sz val="9"/>
            <color indexed="81"/>
            <rFont val="Tahoma"/>
            <family val="2"/>
          </rPr>
          <t>Numero de actividades en valor absoluto</t>
        </r>
      </text>
    </comment>
    <comment ref="BO8" authorId="4" shapeId="0" xr:uid="{A1D1A0A6-9232-4136-BEFB-281371BAD2C4}">
      <text>
        <r>
          <rPr>
            <b/>
            <sz val="9"/>
            <color indexed="81"/>
            <rFont val="Tahoma"/>
            <family val="2"/>
          </rPr>
          <t>Porcentaje correspondiente al mes</t>
        </r>
      </text>
    </comment>
    <comment ref="BP8" authorId="4" shapeId="0" xr:uid="{38DC2E73-4420-4E58-B879-3BB847A9FEA6}">
      <text>
        <r>
          <rPr>
            <b/>
            <sz val="9"/>
            <color indexed="81"/>
            <rFont val="Tahoma"/>
            <family val="2"/>
          </rPr>
          <t>Numero de actividades ejecutadas en valor absoluto</t>
        </r>
      </text>
    </comment>
    <comment ref="BS8" authorId="11" shapeId="0" xr:uid="{009B29B6-8123-469A-BE90-A316D9B0162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T8" authorId="4" shapeId="0" xr:uid="{25E7AC12-8A7F-4D6C-B943-44B3C6893376}">
      <text>
        <r>
          <rPr>
            <b/>
            <sz val="9"/>
            <color indexed="81"/>
            <rFont val="Tahoma"/>
            <family val="2"/>
          </rPr>
          <t>Numero de actividades en valor absoluto</t>
        </r>
      </text>
    </comment>
    <comment ref="BU8" authorId="4" shapeId="0" xr:uid="{4E82A89E-C31E-40C3-A6B3-14ECFF51D470}">
      <text>
        <r>
          <rPr>
            <b/>
            <sz val="9"/>
            <color indexed="81"/>
            <rFont val="Tahoma"/>
            <family val="2"/>
          </rPr>
          <t>Porcentaje correspondiente al mes</t>
        </r>
      </text>
    </comment>
    <comment ref="BV8" authorId="4" shapeId="0" xr:uid="{C0EE8E56-777D-4601-9C55-943EC5A3A298}">
      <text>
        <r>
          <rPr>
            <b/>
            <sz val="9"/>
            <color indexed="81"/>
            <rFont val="Tahoma"/>
            <family val="2"/>
          </rPr>
          <t>Numero de actividades ejecutadas en valor absoluto</t>
        </r>
      </text>
    </comment>
    <comment ref="BY8" authorId="12" shapeId="0" xr:uid="{491E3CE9-9F66-4DCA-81DE-42952F94977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Z8" authorId="4" shapeId="0" xr:uid="{72E09E9A-4365-45CD-B407-BD0EA718E5C2}">
      <text>
        <r>
          <rPr>
            <b/>
            <sz val="9"/>
            <color indexed="81"/>
            <rFont val="Tahoma"/>
            <family val="2"/>
          </rPr>
          <t>Numero de actividades en valor absoluto</t>
        </r>
      </text>
    </comment>
    <comment ref="CA8" authorId="4" shapeId="0" xr:uid="{E1E01EEE-6AC7-48A9-98C9-95870611DD93}">
      <text>
        <r>
          <rPr>
            <b/>
            <sz val="9"/>
            <color indexed="81"/>
            <rFont val="Tahoma"/>
            <family val="2"/>
          </rPr>
          <t>Porcentaje correspondiente al mes</t>
        </r>
      </text>
    </comment>
    <comment ref="CB8" authorId="4" shapeId="0" xr:uid="{38D2C73E-401E-4DE0-8CB6-51D5A98A4A08}">
      <text>
        <r>
          <rPr>
            <b/>
            <sz val="9"/>
            <color indexed="81"/>
            <rFont val="Tahoma"/>
            <family val="2"/>
          </rPr>
          <t>Numero de actividades ejecutadas en valor absoluto</t>
        </r>
      </text>
    </comment>
    <comment ref="CE8" authorId="13" shapeId="0" xr:uid="{F032B486-4613-4DAB-831E-2B1D6E1FC02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CF8" authorId="4" shapeId="0" xr:uid="{5AC2E2C4-B950-4F95-8A6D-FA83DD237044}">
      <text>
        <r>
          <rPr>
            <b/>
            <sz val="9"/>
            <color indexed="81"/>
            <rFont val="Tahoma"/>
            <family val="2"/>
          </rPr>
          <t>Numero de actividades en valor absoluto</t>
        </r>
      </text>
    </comment>
    <comment ref="CG8" authorId="4" shapeId="0" xr:uid="{7554AB88-6164-464B-97D1-C03A16D0E7C4}">
      <text>
        <r>
          <rPr>
            <b/>
            <sz val="9"/>
            <color indexed="81"/>
            <rFont val="Tahoma"/>
            <family val="2"/>
          </rPr>
          <t>Porcentaje correspondiente al mes</t>
        </r>
      </text>
    </comment>
    <comment ref="CH8" authorId="4" shapeId="0" xr:uid="{F714E455-D8BD-400C-A7E4-BC1822B295F3}">
      <text>
        <r>
          <rPr>
            <b/>
            <sz val="9"/>
            <color indexed="81"/>
            <rFont val="Tahoma"/>
            <family val="2"/>
          </rPr>
          <t>Numero de actividades ejecutadas en valor absoluto</t>
        </r>
      </text>
    </comment>
    <comment ref="CK8" authorId="14" shapeId="0" xr:uid="{11B3B67D-3FC4-45FC-B6F8-E98CAB16483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CL8" authorId="4" shapeId="0" xr:uid="{64CD632C-83C3-4DD1-B926-0F0237F06D0A}">
      <text>
        <r>
          <rPr>
            <b/>
            <sz val="9"/>
            <color indexed="81"/>
            <rFont val="Tahoma"/>
            <family val="2"/>
          </rPr>
          <t>Numero de actividades en valor absoluto</t>
        </r>
      </text>
    </comment>
    <comment ref="CM8" authorId="4" shapeId="0" xr:uid="{A7C38D8C-F7F2-4E4C-9530-BF066F7D867F}">
      <text>
        <r>
          <rPr>
            <b/>
            <sz val="9"/>
            <color indexed="81"/>
            <rFont val="Tahoma"/>
            <family val="2"/>
          </rPr>
          <t>Porcentaje correspondiente al mes</t>
        </r>
      </text>
    </comment>
    <comment ref="CN8" authorId="4" shapeId="0" xr:uid="{86C75CA0-C050-4484-B312-D36928FE50B8}">
      <text>
        <r>
          <rPr>
            <b/>
            <sz val="9"/>
            <color indexed="81"/>
            <rFont val="Tahoma"/>
            <family val="2"/>
          </rPr>
          <t>Numero de actividades ejecutadas en valor absoluto</t>
        </r>
      </text>
    </comment>
    <comment ref="CQ8" authorId="15" shapeId="0" xr:uid="{5D8F485D-E7D8-42AB-B78C-ADB8C4634BF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CR8" authorId="4" shapeId="0" xr:uid="{E821629C-37FE-40EB-BE10-AE0651F16EAB}">
      <text>
        <r>
          <rPr>
            <b/>
            <sz val="9"/>
            <color indexed="81"/>
            <rFont val="Tahoma"/>
            <family val="2"/>
          </rPr>
          <t>Numero de actividades en valor absoluto</t>
        </r>
      </text>
    </comment>
    <comment ref="CS8" authorId="4" shapeId="0" xr:uid="{4468AB13-4499-4321-A44F-DDAC451A6D38}">
      <text>
        <r>
          <rPr>
            <b/>
            <sz val="9"/>
            <color indexed="81"/>
            <rFont val="Tahoma"/>
            <family val="2"/>
          </rPr>
          <t>Porcentaje correspondiente al mes</t>
        </r>
      </text>
    </comment>
    <comment ref="CT8" authorId="4" shapeId="0" xr:uid="{8E2FE529-4B9E-411B-9E4A-174A34959C1B}">
      <text>
        <r>
          <rPr>
            <b/>
            <sz val="9"/>
            <color indexed="81"/>
            <rFont val="Tahoma"/>
            <family val="2"/>
          </rPr>
          <t>Numero de actividades ejecutadas en valor absoluto</t>
        </r>
      </text>
    </comment>
    <comment ref="CW8" authorId="16" shapeId="0" xr:uid="{6AC24D14-6137-492E-983F-95583B1D10B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Sandra Patricia Rodriguez Junco</author>
    <author>tc={D51F6A2B-B57B-43CF-BBD2-1FEB7EF0E5D7}</author>
    <author>tc={6C26D80A-6638-47C7-A628-57DF8E131402}</author>
    <author>J18</author>
    <author>tc={C2367FC7-8990-40CE-8DDF-5A5E7F1F25FD}</author>
    <author>tc={EC6B4102-423A-4881-A584-937548C2A5B5}</author>
    <author>tc={587E1EB6-D79C-4C3D-ACEC-871EC430D615}</author>
    <author>tc={C5261D7A-1026-4F84-8BC8-4800E8A7EDF2}</author>
    <author>tc={E563CDAC-A728-4705-84BD-F6229AEC4DBA}</author>
    <author>tc={6D90B8B8-08F4-4533-BF0D-98D14CD68ABF}</author>
    <author>tc={4C52D0A1-4EDC-42B5-92BB-625F2630F9AB}</author>
    <author>tc={E74E27A1-80A5-48B9-9F9E-964C6EA56C7A}</author>
    <author>tc={F532C272-C8B2-48B2-85B6-A6A6C39DDDE4}</author>
    <author>tc={D2BE8853-26C8-4541-A123-CF0EAC3AB283}</author>
    <author>tc={0482F460-0CCA-4358-8F0A-8B7732734A94}</author>
    <author>tc={0CC9312C-EE83-441A-A458-8D113DB549FD}</author>
  </authors>
  <commentList>
    <comment ref="C6" authorId="0" shapeId="0" xr:uid="{EF3B43EE-A1EF-4F47-B154-5972096713E0}">
      <text>
        <r>
          <rPr>
            <b/>
            <sz val="9"/>
            <color indexed="81"/>
            <rFont val="Tahoma"/>
            <family val="2"/>
          </rPr>
          <t>Seleccione el propósito del Plan de Desarrollo Distrital que se relaciona con la actividad principal formulada.</t>
        </r>
      </text>
    </comment>
    <comment ref="D6" authorId="0" shapeId="0" xr:uid="{280F5099-AF03-4743-928A-4F003B2EF0C3}">
      <text>
        <r>
          <rPr>
            <b/>
            <sz val="9"/>
            <color indexed="81"/>
            <rFont val="Tahoma"/>
            <family val="2"/>
          </rPr>
          <t>Seleccione el Programa general del Plan de Desarrollo Distrital que se relaciona con el propósito y la actividad principal formulada.</t>
        </r>
      </text>
    </comment>
    <comment ref="E6" authorId="0" shapeId="0" xr:uid="{EBF646AA-A6AE-4828-BB17-BB01EAE5BA45}">
      <text>
        <r>
          <rPr>
            <b/>
            <sz val="9"/>
            <color indexed="81"/>
            <rFont val="Tahoma"/>
            <family val="2"/>
          </rPr>
          <t>Seleccione la Meta sector del Plan de Desarrollo Distrital que se relaciona con el propósito, el programa y la o las actividades principales formuladas.</t>
        </r>
      </text>
    </comment>
    <comment ref="F6" authorId="0" shapeId="0" xr:uid="{31C15839-4007-44B2-B65E-32F54EEA1782}">
      <text>
        <r>
          <rPr>
            <b/>
            <sz val="9"/>
            <color indexed="81"/>
            <rFont val="Tahoma"/>
            <family val="2"/>
          </rPr>
          <t>Seleccione el Proyecto de inversión que se relaciona con la o las actividades principales formuladas.</t>
        </r>
      </text>
    </comment>
    <comment ref="G6" authorId="0" shapeId="0" xr:uid="{90D65644-21A6-4C8F-A583-0618618C0982}">
      <text>
        <r>
          <rPr>
            <b/>
            <sz val="9"/>
            <color indexed="81"/>
            <rFont val="Tahoma"/>
            <family val="2"/>
          </rPr>
          <t>Seleccione la meta que se relaciona con el Proyecto de inversión</t>
        </r>
      </text>
    </comment>
    <comment ref="H6" authorId="0" shapeId="0" xr:uid="{DA170242-8C9F-4F7B-839A-D5C059811038}">
      <text>
        <r>
          <rPr>
            <b/>
            <sz val="9"/>
            <color indexed="81"/>
            <rFont val="Tahoma"/>
            <family val="2"/>
          </rPr>
          <t>Seleccione el objetivo del Plan Estratégico Institucional al  que contribuye con la ejecución de la actividad</t>
        </r>
      </text>
    </comment>
    <comment ref="I6" authorId="0" shapeId="0" xr:uid="{963F558E-5FBB-463C-8762-E0729D71D7F2}">
      <text>
        <r>
          <rPr>
            <b/>
            <sz val="9"/>
            <color indexed="81"/>
            <rFont val="Tahoma"/>
            <family val="2"/>
          </rPr>
          <t>Escriba la meta del Plan Estratégico Institucional que se relaciona con el objetivo estratégico seleccionado y con la actividad formulada.</t>
        </r>
      </text>
    </comment>
    <comment ref="K6" authorId="1" shapeId="0" xr:uid="{21F71F6C-0ACB-4DC3-B76C-9D51A000D29D}">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M6" authorId="2" shapeId="0" xr:uid="{D51F6A2B-B57B-43CF-BBD2-1FEB7EF0E5D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cantidad ( Frecuencias) de actividades por mes </t>
      </text>
    </comment>
    <comment ref="AA6" authorId="1" shapeId="0" xr:uid="{A52C7C14-D475-42D9-BCEC-FECB7249F8DC}">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AB6" authorId="1" shapeId="0" xr:uid="{BA06217B-6042-48DF-B653-DBE05F5F40DD}">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CZ6" authorId="3" shapeId="0" xr:uid="{6C26D80A-6638-47C7-A628-57DF8E13140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Escala definida para el seguimiento al cumplimiento del plan de acción institucional – PAI
0% - 39% Crítico
40% - 59% Bajo
60% - 79% Moderado
80% - 99% Satisfactorio
100% Óptimo
</t>
      </text>
    </comment>
    <comment ref="AD8" authorId="4" shapeId="0" xr:uid="{648729D7-E085-4939-BD67-00801F60B0E9}">
      <text>
        <r>
          <rPr>
            <b/>
            <sz val="9"/>
            <color indexed="81"/>
            <rFont val="Tahoma"/>
            <family val="2"/>
          </rPr>
          <t>Numero de actividades en valor absoluto</t>
        </r>
      </text>
    </comment>
    <comment ref="AE8" authorId="4" shapeId="0" xr:uid="{2300B447-D0A8-4993-A35F-337B893F4A9B}">
      <text>
        <r>
          <rPr>
            <b/>
            <sz val="9"/>
            <color indexed="81"/>
            <rFont val="Tahoma"/>
            <family val="2"/>
          </rPr>
          <t>Porcentaje correspondiente al mes</t>
        </r>
      </text>
    </comment>
    <comment ref="AF8" authorId="4" shapeId="0" xr:uid="{BD3608FB-4551-4CE9-8382-FA8D3607265C}">
      <text>
        <r>
          <rPr>
            <b/>
            <sz val="9"/>
            <color indexed="81"/>
            <rFont val="Tahoma"/>
            <family val="2"/>
          </rPr>
          <t>Numero de actividades ejecutadas en valor absoluto</t>
        </r>
      </text>
    </comment>
    <comment ref="AI8" authorId="5" shapeId="0" xr:uid="{C2367FC7-8990-40CE-8DDF-5A5E7F1F25F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AJ8" authorId="4" shapeId="0" xr:uid="{84E00049-A4AC-49A8-B0D4-5688DB159932}">
      <text>
        <r>
          <rPr>
            <b/>
            <sz val="9"/>
            <color indexed="81"/>
            <rFont val="Tahoma"/>
            <family val="2"/>
          </rPr>
          <t>Numero de actividades en valor absoluto</t>
        </r>
      </text>
    </comment>
    <comment ref="AK8" authorId="4" shapeId="0" xr:uid="{85CFB4D8-0203-4EEF-A74B-39C84C75B914}">
      <text>
        <r>
          <rPr>
            <b/>
            <sz val="9"/>
            <color indexed="81"/>
            <rFont val="Tahoma"/>
            <family val="2"/>
          </rPr>
          <t>Porcentaje correspondiente al mes</t>
        </r>
      </text>
    </comment>
    <comment ref="AL8" authorId="4" shapeId="0" xr:uid="{D7CA2797-B4A4-4001-A64D-A59FCDA621C4}">
      <text>
        <r>
          <rPr>
            <b/>
            <sz val="9"/>
            <color indexed="81"/>
            <rFont val="Tahoma"/>
            <family val="2"/>
          </rPr>
          <t>Numero de actividades ejecutadas en valor absoluto</t>
        </r>
      </text>
    </comment>
    <comment ref="AO8" authorId="6" shapeId="0" xr:uid="{EC6B4102-423A-4881-A584-937548C2A5B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AP8" authorId="4" shapeId="0" xr:uid="{2DD7CE5D-5ED6-44D7-81F9-CCCEBC3353A1}">
      <text>
        <r>
          <rPr>
            <b/>
            <sz val="9"/>
            <color indexed="81"/>
            <rFont val="Tahoma"/>
            <family val="2"/>
          </rPr>
          <t>Numero de actividades en valor absoluto</t>
        </r>
      </text>
    </comment>
    <comment ref="AQ8" authorId="4" shapeId="0" xr:uid="{9190B5AC-4266-432B-81AD-76E42405828E}">
      <text>
        <r>
          <rPr>
            <b/>
            <sz val="9"/>
            <color indexed="81"/>
            <rFont val="Tahoma"/>
            <family val="2"/>
          </rPr>
          <t>Porcentaje correspondiente al mes</t>
        </r>
      </text>
    </comment>
    <comment ref="AR8" authorId="4" shapeId="0" xr:uid="{CABFBBA0-236C-4A2D-90D8-ED536ED41EDE}">
      <text>
        <r>
          <rPr>
            <b/>
            <sz val="9"/>
            <color indexed="81"/>
            <rFont val="Tahoma"/>
            <family val="2"/>
          </rPr>
          <t>Numero de actividades ejecutadas en valor absoluto</t>
        </r>
      </text>
    </comment>
    <comment ref="AU8" authorId="7" shapeId="0" xr:uid="{587E1EB6-D79C-4C3D-ACEC-871EC430D61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AV8" authorId="4" shapeId="0" xr:uid="{C8C7BB81-E3F3-416D-A202-B8F4FB52941C}">
      <text>
        <r>
          <rPr>
            <b/>
            <sz val="9"/>
            <color indexed="81"/>
            <rFont val="Tahoma"/>
            <family val="2"/>
          </rPr>
          <t>Numero de actividades en valor absoluto</t>
        </r>
      </text>
    </comment>
    <comment ref="AW8" authorId="4" shapeId="0" xr:uid="{A51F2FF2-CC57-4532-A94C-19C4521E661C}">
      <text>
        <r>
          <rPr>
            <b/>
            <sz val="9"/>
            <color indexed="81"/>
            <rFont val="Tahoma"/>
            <family val="2"/>
          </rPr>
          <t>Porcentaje correspondiente al mes</t>
        </r>
      </text>
    </comment>
    <comment ref="AX8" authorId="4" shapeId="0" xr:uid="{359D128E-435E-4E50-B6F1-5B958FA3BA01}">
      <text>
        <r>
          <rPr>
            <b/>
            <sz val="9"/>
            <color indexed="81"/>
            <rFont val="Tahoma"/>
            <family val="2"/>
          </rPr>
          <t>Numero de actividades ejecutadas en valor absoluto</t>
        </r>
      </text>
    </comment>
    <comment ref="BA8" authorId="8" shapeId="0" xr:uid="{C5261D7A-1026-4F84-8BC8-4800E8A7EDF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B8" authorId="4" shapeId="0" xr:uid="{8C642408-4E5F-4BEB-97CD-B4225CE852FB}">
      <text>
        <r>
          <rPr>
            <b/>
            <sz val="9"/>
            <color indexed="81"/>
            <rFont val="Tahoma"/>
            <family val="2"/>
          </rPr>
          <t>Numero de actividades en valor absoluto</t>
        </r>
      </text>
    </comment>
    <comment ref="BC8" authorId="4" shapeId="0" xr:uid="{00E2D942-0424-4D60-AA99-F1F50F1C21AB}">
      <text>
        <r>
          <rPr>
            <b/>
            <sz val="9"/>
            <color indexed="81"/>
            <rFont val="Tahoma"/>
            <family val="2"/>
          </rPr>
          <t>Porcentaje correspondiente al mes</t>
        </r>
      </text>
    </comment>
    <comment ref="BD8" authorId="4" shapeId="0" xr:uid="{52D386AD-05C9-401F-BAD1-6944E3BD3831}">
      <text>
        <r>
          <rPr>
            <b/>
            <sz val="9"/>
            <color indexed="81"/>
            <rFont val="Tahoma"/>
            <family val="2"/>
          </rPr>
          <t>Numero de actividades ejecutadas en valor absoluto</t>
        </r>
      </text>
    </comment>
    <comment ref="BG8" authorId="9" shapeId="0" xr:uid="{E563CDAC-A728-4705-84BD-F6229AEC4DB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H8" authorId="4" shapeId="0" xr:uid="{1F35D314-8691-4599-9B09-5DCA7411FA8F}">
      <text>
        <r>
          <rPr>
            <b/>
            <sz val="9"/>
            <color indexed="81"/>
            <rFont val="Tahoma"/>
            <family val="2"/>
          </rPr>
          <t>Numero de actividades en valor absoluto</t>
        </r>
      </text>
    </comment>
    <comment ref="BI8" authorId="4" shapeId="0" xr:uid="{A586D5B9-8FD7-48FA-982C-CD2183A2DB3B}">
      <text>
        <r>
          <rPr>
            <b/>
            <sz val="9"/>
            <color indexed="81"/>
            <rFont val="Tahoma"/>
            <family val="2"/>
          </rPr>
          <t>Porcentaje correspondiente al mes</t>
        </r>
      </text>
    </comment>
    <comment ref="BJ8" authorId="4" shapeId="0" xr:uid="{65B32761-1551-4ADA-9E9A-274A701AD785}">
      <text>
        <r>
          <rPr>
            <b/>
            <sz val="9"/>
            <color indexed="81"/>
            <rFont val="Tahoma"/>
            <family val="2"/>
          </rPr>
          <t>Numero de actividades ejecutadas en valor absoluto</t>
        </r>
      </text>
    </comment>
    <comment ref="BM8" authorId="10" shapeId="0" xr:uid="{6D90B8B8-08F4-4533-BF0D-98D14CD68AB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N8" authorId="4" shapeId="0" xr:uid="{6531261B-CCA5-434D-83EC-5F1EC3A30123}">
      <text>
        <r>
          <rPr>
            <b/>
            <sz val="9"/>
            <color indexed="81"/>
            <rFont val="Tahoma"/>
            <family val="2"/>
          </rPr>
          <t>Numero de actividades en valor absoluto</t>
        </r>
      </text>
    </comment>
    <comment ref="BO8" authorId="4" shapeId="0" xr:uid="{05AD51FB-9998-4508-9422-4345C79ECFCE}">
      <text>
        <r>
          <rPr>
            <b/>
            <sz val="9"/>
            <color indexed="81"/>
            <rFont val="Tahoma"/>
            <family val="2"/>
          </rPr>
          <t>Porcentaje correspondiente al mes</t>
        </r>
      </text>
    </comment>
    <comment ref="BP8" authorId="4" shapeId="0" xr:uid="{67EF5D72-6976-4217-A7CE-D5EB2AD0DD0A}">
      <text>
        <r>
          <rPr>
            <b/>
            <sz val="9"/>
            <color indexed="81"/>
            <rFont val="Tahoma"/>
            <family val="2"/>
          </rPr>
          <t>Numero de actividades ejecutadas en valor absoluto</t>
        </r>
      </text>
    </comment>
    <comment ref="BS8" authorId="11" shapeId="0" xr:uid="{4C52D0A1-4EDC-42B5-92BB-625F2630F9A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T8" authorId="4" shapeId="0" xr:uid="{D2361D6D-E6EC-4011-A716-5E70CBD36A76}">
      <text>
        <r>
          <rPr>
            <b/>
            <sz val="9"/>
            <color indexed="81"/>
            <rFont val="Tahoma"/>
            <family val="2"/>
          </rPr>
          <t>Numero de actividades en valor absoluto</t>
        </r>
      </text>
    </comment>
    <comment ref="BU8" authorId="4" shapeId="0" xr:uid="{C27ADAA7-EB98-4582-8CE7-1B392C5C3883}">
      <text>
        <r>
          <rPr>
            <b/>
            <sz val="9"/>
            <color indexed="81"/>
            <rFont val="Tahoma"/>
            <family val="2"/>
          </rPr>
          <t>Porcentaje correspondiente al mes</t>
        </r>
      </text>
    </comment>
    <comment ref="BV8" authorId="4" shapeId="0" xr:uid="{871DE451-5CC6-481C-ACEA-6C8452C4E56D}">
      <text>
        <r>
          <rPr>
            <b/>
            <sz val="9"/>
            <color indexed="81"/>
            <rFont val="Tahoma"/>
            <family val="2"/>
          </rPr>
          <t>Numero de actividades ejecutadas en valor absoluto</t>
        </r>
      </text>
    </comment>
    <comment ref="BY8" authorId="12" shapeId="0" xr:uid="{E74E27A1-80A5-48B9-9F9E-964C6EA56C7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Z8" authorId="4" shapeId="0" xr:uid="{1CE756F4-10BE-48C2-BBF9-28419BB57B8D}">
      <text>
        <r>
          <rPr>
            <b/>
            <sz val="9"/>
            <color indexed="81"/>
            <rFont val="Tahoma"/>
            <family val="2"/>
          </rPr>
          <t>Numero de actividades en valor absoluto</t>
        </r>
      </text>
    </comment>
    <comment ref="CA8" authorId="4" shapeId="0" xr:uid="{FFA0F977-30D1-401E-AF35-2E207738F37C}">
      <text>
        <r>
          <rPr>
            <b/>
            <sz val="9"/>
            <color indexed="81"/>
            <rFont val="Tahoma"/>
            <family val="2"/>
          </rPr>
          <t>Porcentaje correspondiente al mes</t>
        </r>
      </text>
    </comment>
    <comment ref="CB8" authorId="4" shapeId="0" xr:uid="{FFDA3C9B-879D-41C3-B4F2-0BDAE70D7DE8}">
      <text>
        <r>
          <rPr>
            <b/>
            <sz val="9"/>
            <color indexed="81"/>
            <rFont val="Tahoma"/>
            <family val="2"/>
          </rPr>
          <t>Numero de actividades ejecutadas en valor absoluto</t>
        </r>
      </text>
    </comment>
    <comment ref="CE8" authorId="13" shapeId="0" xr:uid="{F532C272-C8B2-48B2-85B6-A6A6C39DDDE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CF8" authorId="4" shapeId="0" xr:uid="{B8994355-FFAE-4230-BA52-03391F967324}">
      <text>
        <r>
          <rPr>
            <b/>
            <sz val="9"/>
            <color indexed="81"/>
            <rFont val="Tahoma"/>
            <family val="2"/>
          </rPr>
          <t>Numero de actividades en valor absoluto</t>
        </r>
      </text>
    </comment>
    <comment ref="CG8" authorId="4" shapeId="0" xr:uid="{EAAFF0DA-39E7-4AB2-9135-954A8ABABC1E}">
      <text>
        <r>
          <rPr>
            <b/>
            <sz val="9"/>
            <color indexed="81"/>
            <rFont val="Tahoma"/>
            <family val="2"/>
          </rPr>
          <t>Porcentaje correspondiente al mes</t>
        </r>
      </text>
    </comment>
    <comment ref="CH8" authorId="4" shapeId="0" xr:uid="{2BEB91C8-E6A3-4C5C-ACA9-07449916DEAB}">
      <text>
        <r>
          <rPr>
            <b/>
            <sz val="9"/>
            <color indexed="81"/>
            <rFont val="Tahoma"/>
            <family val="2"/>
          </rPr>
          <t>Numero de actividades ejecutadas en valor absoluto</t>
        </r>
      </text>
    </comment>
    <comment ref="CK8" authorId="14" shapeId="0" xr:uid="{D2BE8853-26C8-4541-A123-CF0EAC3AB283}">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CL8" authorId="4" shapeId="0" xr:uid="{8F667DBA-121A-4D6B-8533-1534C9ACF20F}">
      <text>
        <r>
          <rPr>
            <b/>
            <sz val="9"/>
            <color indexed="81"/>
            <rFont val="Tahoma"/>
            <family val="2"/>
          </rPr>
          <t>Numero de actividades en valor absoluto</t>
        </r>
      </text>
    </comment>
    <comment ref="CM8" authorId="4" shapeId="0" xr:uid="{06DFB401-1849-4BDB-B256-2429DC0A0B45}">
      <text>
        <r>
          <rPr>
            <b/>
            <sz val="9"/>
            <color indexed="81"/>
            <rFont val="Tahoma"/>
            <family val="2"/>
          </rPr>
          <t>Porcentaje correspondiente al mes</t>
        </r>
      </text>
    </comment>
    <comment ref="CN8" authorId="4" shapeId="0" xr:uid="{E02AAB2C-9FDE-4F59-AA4E-E0914D53042C}">
      <text>
        <r>
          <rPr>
            <b/>
            <sz val="9"/>
            <color indexed="81"/>
            <rFont val="Tahoma"/>
            <family val="2"/>
          </rPr>
          <t>Numero de actividades ejecutadas en valor absoluto</t>
        </r>
      </text>
    </comment>
    <comment ref="CQ8" authorId="15" shapeId="0" xr:uid="{0482F460-0CCA-4358-8F0A-8B7732734A9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CR8" authorId="4" shapeId="0" xr:uid="{2BF8CEE7-7955-4911-BD8E-17A0EF93D47F}">
      <text>
        <r>
          <rPr>
            <b/>
            <sz val="9"/>
            <color indexed="81"/>
            <rFont val="Tahoma"/>
            <family val="2"/>
          </rPr>
          <t>Numero de actividades en valor absoluto</t>
        </r>
      </text>
    </comment>
    <comment ref="CS8" authorId="4" shapeId="0" xr:uid="{C0E9109E-A632-4F03-B269-8410E5522431}">
      <text>
        <r>
          <rPr>
            <b/>
            <sz val="9"/>
            <color indexed="81"/>
            <rFont val="Tahoma"/>
            <family val="2"/>
          </rPr>
          <t>Porcentaje correspondiente al mes</t>
        </r>
      </text>
    </comment>
    <comment ref="CT8" authorId="4" shapeId="0" xr:uid="{49219EB5-E7F6-4B9C-8938-1FD8D7D04775}">
      <text>
        <r>
          <rPr>
            <b/>
            <sz val="9"/>
            <color indexed="81"/>
            <rFont val="Tahoma"/>
            <family val="2"/>
          </rPr>
          <t>Numero de actividades ejecutadas en valor absoluto</t>
        </r>
      </text>
    </comment>
    <comment ref="CW8" authorId="16" shapeId="0" xr:uid="{0CC9312C-EE83-441A-A458-8D113DB549F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author>
    <author>Sandra Patricia Rodriguez Junco</author>
    <author>tc={450E4EF7-F1C7-4809-9849-A3C130A2283D}</author>
    <author>tc={40ADD644-DE26-415D-B082-E91B7C861E24}</author>
    <author>J18</author>
    <author>tc={0A6A0F3F-151A-481D-B096-C37DA4422D4F}</author>
    <author>tc={A5F70B3D-994E-41EE-9C5F-287B6126D413}</author>
    <author>tc={1F84DE31-08A0-47F2-AFA9-2DA726AB5101}</author>
    <author>tc={78D31DAE-FC33-47A9-8DCD-A1F507888EF1}</author>
    <author>tc={8933C343-DE66-4865-BB97-114D384CAA28}</author>
    <author>tc={493C546F-B429-4E06-BE61-4DF9D41A73D9}</author>
    <author>tc={EAE71455-38D3-4EF5-BF2D-BEF2EF8A326A}</author>
    <author>tc={CC26E68A-516B-4791-A3CB-3D8FA342EA35}</author>
    <author>tc={FDDB5C55-2A89-4322-A2FD-A21F41CF417B}</author>
    <author>tc={E8E41D78-099C-4C03-8005-117FF0685E23}</author>
    <author>tc={395D1C25-B523-432A-B58F-1D664076899F}</author>
    <author>tc={F0CE604E-FD12-4F4C-8992-ADDF3116836B}</author>
  </authors>
  <commentList>
    <comment ref="C6" authorId="0" shapeId="0" xr:uid="{EC4C0590-E91D-49BD-99B6-ABB757E62AE3}">
      <text>
        <r>
          <rPr>
            <b/>
            <sz val="9"/>
            <color indexed="81"/>
            <rFont val="Tahoma"/>
            <family val="2"/>
          </rPr>
          <t>Seleccione el propósito del Plan de Desarrollo Distrital que se relaciona con la actividad principal formulada.</t>
        </r>
      </text>
    </comment>
    <comment ref="D6" authorId="0" shapeId="0" xr:uid="{BA447234-1B1C-44B8-9E95-5990A836FE0D}">
      <text>
        <r>
          <rPr>
            <b/>
            <sz val="9"/>
            <color indexed="81"/>
            <rFont val="Tahoma"/>
            <family val="2"/>
          </rPr>
          <t>Seleccione el Programa general del Plan de Desarrollo Distrital que se relaciona con el propósito y la actividad principal formulada.</t>
        </r>
      </text>
    </comment>
    <comment ref="E6" authorId="0" shapeId="0" xr:uid="{66F9A5ED-129F-4346-9E95-D56F9DE02E03}">
      <text>
        <r>
          <rPr>
            <b/>
            <sz val="9"/>
            <color indexed="81"/>
            <rFont val="Tahoma"/>
            <family val="2"/>
          </rPr>
          <t>Seleccione la Meta sector del Plan de Desarrollo Distrital que se relaciona con el propósito, el programa y la o las actividades principales formuladas.</t>
        </r>
      </text>
    </comment>
    <comment ref="F6" authorId="0" shapeId="0" xr:uid="{5A1DBCB8-A104-4233-9492-E3D267F6BE96}">
      <text>
        <r>
          <rPr>
            <b/>
            <sz val="9"/>
            <color indexed="81"/>
            <rFont val="Tahoma"/>
            <family val="2"/>
          </rPr>
          <t>Seleccione el Proyecto de inversión que se relaciona con la o las actividades principales formuladas.</t>
        </r>
      </text>
    </comment>
    <comment ref="G6" authorId="0" shapeId="0" xr:uid="{CE8019CE-7DB4-4BD8-886C-B6035FC5BF60}">
      <text>
        <r>
          <rPr>
            <b/>
            <sz val="9"/>
            <color indexed="81"/>
            <rFont val="Tahoma"/>
            <family val="2"/>
          </rPr>
          <t>Seleccione la meta que se relaciona con el Proyecto de inversión</t>
        </r>
      </text>
    </comment>
    <comment ref="H6" authorId="0" shapeId="0" xr:uid="{0D893717-E363-4BED-890A-ED4A5641464F}">
      <text>
        <r>
          <rPr>
            <b/>
            <sz val="9"/>
            <color indexed="81"/>
            <rFont val="Tahoma"/>
            <family val="2"/>
          </rPr>
          <t>Seleccione el objetivo del Plan Estratégico Institucional al  que contribuye con la ejecución de la actividad</t>
        </r>
      </text>
    </comment>
    <comment ref="I6" authorId="0" shapeId="0" xr:uid="{642EF9CF-31C5-4695-B8FA-212507AA6F61}">
      <text>
        <r>
          <rPr>
            <b/>
            <sz val="9"/>
            <color indexed="81"/>
            <rFont val="Tahoma"/>
            <family val="2"/>
          </rPr>
          <t>Escriba la meta del Plan Estratégico Institucional que se relaciona con el objetivo estratégico seleccionado y con la actividad formulada.</t>
        </r>
      </text>
    </comment>
    <comment ref="K6" authorId="1" shapeId="0" xr:uid="{63A08467-16ED-41E5-8B38-74B76C9B04DF}">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M6" authorId="2" shapeId="0" xr:uid="{450E4EF7-F1C7-4809-9849-A3C130A2283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cantidad ( Frecuencias) de actividades por mes </t>
      </text>
    </comment>
    <comment ref="AA6" authorId="1" shapeId="0" xr:uid="{6EC03B3A-4503-4E02-981D-BA405F1F18FA}">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AB6" authorId="1" shapeId="0" xr:uid="{4CC531C6-B5D5-49A2-8CE1-E1DA10BE7875}">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CZ6" authorId="3" shapeId="0" xr:uid="{40ADD644-DE26-415D-B082-E91B7C861E2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Escala definida para el seguimiento al cumplimiento del plan de acción institucional – PAI
0% - 39% Crítico
40% - 59% Bajo
60% - 79% Moderado
80% - 99% Satisfactorio
100% Óptimo
</t>
      </text>
    </comment>
    <comment ref="AD8" authorId="4" shapeId="0" xr:uid="{6D5035AF-6B78-4F5F-89C1-6C518D96593B}">
      <text>
        <r>
          <rPr>
            <b/>
            <sz val="9"/>
            <color indexed="81"/>
            <rFont val="Tahoma"/>
            <family val="2"/>
          </rPr>
          <t>Numero de actividades en valor absoluto</t>
        </r>
      </text>
    </comment>
    <comment ref="AE8" authorId="4" shapeId="0" xr:uid="{B05C1793-86D5-4C04-84F9-1E5EE86F5C72}">
      <text>
        <r>
          <rPr>
            <b/>
            <sz val="9"/>
            <color indexed="81"/>
            <rFont val="Tahoma"/>
            <family val="2"/>
          </rPr>
          <t>Porcentaje correspondiente al mes</t>
        </r>
      </text>
    </comment>
    <comment ref="AF8" authorId="4" shapeId="0" xr:uid="{50CD4DC3-A432-4D8C-9D6C-D421895A9185}">
      <text>
        <r>
          <rPr>
            <b/>
            <sz val="9"/>
            <color indexed="81"/>
            <rFont val="Tahoma"/>
            <family val="2"/>
          </rPr>
          <t>Numero de actividades ejecutadas en valor absoluto</t>
        </r>
      </text>
    </comment>
    <comment ref="AI8" authorId="5" shapeId="0" xr:uid="{0A6A0F3F-151A-481D-B096-C37DA4422D4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AJ8" authorId="4" shapeId="0" xr:uid="{9DADB440-DD68-45A1-88BE-FBDCA0E28B69}">
      <text>
        <r>
          <rPr>
            <b/>
            <sz val="9"/>
            <color indexed="81"/>
            <rFont val="Tahoma"/>
            <family val="2"/>
          </rPr>
          <t>Numero de actividades en valor absoluto</t>
        </r>
      </text>
    </comment>
    <comment ref="AK8" authorId="4" shapeId="0" xr:uid="{5ACE4D6E-2684-4D94-AB20-3095C5C163BB}">
      <text>
        <r>
          <rPr>
            <b/>
            <sz val="9"/>
            <color indexed="81"/>
            <rFont val="Tahoma"/>
            <family val="2"/>
          </rPr>
          <t>Porcentaje correspondiente al mes</t>
        </r>
      </text>
    </comment>
    <comment ref="AL8" authorId="4" shapeId="0" xr:uid="{5ECEEB2A-4843-4D5E-B850-F6AE1C0B3D0E}">
      <text>
        <r>
          <rPr>
            <b/>
            <sz val="9"/>
            <color indexed="81"/>
            <rFont val="Tahoma"/>
            <family val="2"/>
          </rPr>
          <t>Numero de actividades ejecutadas en valor absoluto</t>
        </r>
      </text>
    </comment>
    <comment ref="AO8" authorId="6" shapeId="0" xr:uid="{A5F70B3D-994E-41EE-9C5F-287B6126D413}">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AP8" authorId="4" shapeId="0" xr:uid="{1139B811-8C63-465D-81D2-5326FAB67E42}">
      <text>
        <r>
          <rPr>
            <b/>
            <sz val="9"/>
            <color indexed="81"/>
            <rFont val="Tahoma"/>
            <family val="2"/>
          </rPr>
          <t>Numero de actividades en valor absoluto</t>
        </r>
      </text>
    </comment>
    <comment ref="AQ8" authorId="4" shapeId="0" xr:uid="{583DEA83-D724-4E42-A16D-4B74A501DFB0}">
      <text>
        <r>
          <rPr>
            <b/>
            <sz val="9"/>
            <color indexed="81"/>
            <rFont val="Tahoma"/>
            <family val="2"/>
          </rPr>
          <t>Porcentaje correspondiente al mes</t>
        </r>
      </text>
    </comment>
    <comment ref="AR8" authorId="4" shapeId="0" xr:uid="{DD850EDC-192C-47AA-9DBF-EF9DB84233AD}">
      <text>
        <r>
          <rPr>
            <b/>
            <sz val="9"/>
            <color indexed="81"/>
            <rFont val="Tahoma"/>
            <family val="2"/>
          </rPr>
          <t>Numero de actividades ejecutadas en valor absoluto</t>
        </r>
      </text>
    </comment>
    <comment ref="AU8" authorId="7" shapeId="0" xr:uid="{1F84DE31-08A0-47F2-AFA9-2DA726AB510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AV8" authorId="4" shapeId="0" xr:uid="{A2776494-C0EB-4F68-AAF9-10812B860406}">
      <text>
        <r>
          <rPr>
            <b/>
            <sz val="9"/>
            <color indexed="81"/>
            <rFont val="Tahoma"/>
            <family val="2"/>
          </rPr>
          <t>Numero de actividades en valor absoluto</t>
        </r>
      </text>
    </comment>
    <comment ref="AW8" authorId="4" shapeId="0" xr:uid="{C6360760-E004-4597-A7B2-0917B31388C7}">
      <text>
        <r>
          <rPr>
            <b/>
            <sz val="9"/>
            <color indexed="81"/>
            <rFont val="Tahoma"/>
            <family val="2"/>
          </rPr>
          <t>Porcentaje correspondiente al mes</t>
        </r>
      </text>
    </comment>
    <comment ref="AX8" authorId="4" shapeId="0" xr:uid="{9CD0A6E9-DA39-4974-AD81-2FBCDD1BDE77}">
      <text>
        <r>
          <rPr>
            <b/>
            <sz val="9"/>
            <color indexed="81"/>
            <rFont val="Tahoma"/>
            <family val="2"/>
          </rPr>
          <t>Numero de actividades ejecutadas en valor absoluto</t>
        </r>
      </text>
    </comment>
    <comment ref="BA8" authorId="8" shapeId="0" xr:uid="{78D31DAE-FC33-47A9-8DCD-A1F507888EF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B8" authorId="4" shapeId="0" xr:uid="{682FAD45-86CA-4676-9772-A2ADC50682A3}">
      <text>
        <r>
          <rPr>
            <b/>
            <sz val="9"/>
            <color indexed="81"/>
            <rFont val="Tahoma"/>
            <family val="2"/>
          </rPr>
          <t>Numero de actividades en valor absoluto</t>
        </r>
      </text>
    </comment>
    <comment ref="BC8" authorId="4" shapeId="0" xr:uid="{54B64C6B-EBDE-4B2F-B92E-17C6D5DE454A}">
      <text>
        <r>
          <rPr>
            <b/>
            <sz val="9"/>
            <color indexed="81"/>
            <rFont val="Tahoma"/>
            <family val="2"/>
          </rPr>
          <t>Porcentaje correspondiente al mes</t>
        </r>
      </text>
    </comment>
    <comment ref="BD8" authorId="4" shapeId="0" xr:uid="{FE8B8F70-2ED4-4BC3-9107-1D19E8E30DDE}">
      <text>
        <r>
          <rPr>
            <b/>
            <sz val="9"/>
            <color indexed="81"/>
            <rFont val="Tahoma"/>
            <family val="2"/>
          </rPr>
          <t>Numero de actividades ejecutadas en valor absoluto</t>
        </r>
      </text>
    </comment>
    <comment ref="BG8" authorId="9" shapeId="0" xr:uid="{8933C343-DE66-4865-BB97-114D384CAA2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H8" authorId="4" shapeId="0" xr:uid="{AA85BD27-029E-43DC-905A-21AE96E0F74B}">
      <text>
        <r>
          <rPr>
            <b/>
            <sz val="9"/>
            <color indexed="81"/>
            <rFont val="Tahoma"/>
            <family val="2"/>
          </rPr>
          <t>Numero de actividades en valor absoluto</t>
        </r>
      </text>
    </comment>
    <comment ref="BI8" authorId="4" shapeId="0" xr:uid="{DF5287CA-9088-4EB6-ADA7-4547226C6329}">
      <text>
        <r>
          <rPr>
            <b/>
            <sz val="9"/>
            <color indexed="81"/>
            <rFont val="Tahoma"/>
            <family val="2"/>
          </rPr>
          <t>Porcentaje correspondiente al mes</t>
        </r>
      </text>
    </comment>
    <comment ref="BJ8" authorId="4" shapeId="0" xr:uid="{B6FD19C9-AB16-4485-8224-7720E5C98770}">
      <text>
        <r>
          <rPr>
            <b/>
            <sz val="9"/>
            <color indexed="81"/>
            <rFont val="Tahoma"/>
            <family val="2"/>
          </rPr>
          <t>Numero de actividades ejecutadas en valor absoluto</t>
        </r>
      </text>
    </comment>
    <comment ref="BM8" authorId="10" shapeId="0" xr:uid="{493C546F-B429-4E06-BE61-4DF9D41A73D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N8" authorId="4" shapeId="0" xr:uid="{F398C7BF-5F33-44EE-A245-FE6812FCAA56}">
      <text>
        <r>
          <rPr>
            <b/>
            <sz val="9"/>
            <color indexed="81"/>
            <rFont val="Tahoma"/>
            <family val="2"/>
          </rPr>
          <t>Numero de actividades en valor absoluto</t>
        </r>
      </text>
    </comment>
    <comment ref="BO8" authorId="4" shapeId="0" xr:uid="{B9294242-E790-46BB-BC0A-0A9E06C4A0C3}">
      <text>
        <r>
          <rPr>
            <b/>
            <sz val="9"/>
            <color indexed="81"/>
            <rFont val="Tahoma"/>
            <family val="2"/>
          </rPr>
          <t>Porcentaje correspondiente al mes</t>
        </r>
      </text>
    </comment>
    <comment ref="BP8" authorId="4" shapeId="0" xr:uid="{76B94A47-714F-4D89-B526-1968284090C2}">
      <text>
        <r>
          <rPr>
            <b/>
            <sz val="9"/>
            <color indexed="81"/>
            <rFont val="Tahoma"/>
            <family val="2"/>
          </rPr>
          <t>Numero de actividades ejecutadas en valor absoluto</t>
        </r>
      </text>
    </comment>
    <comment ref="BS8" authorId="11" shapeId="0" xr:uid="{EAE71455-38D3-4EF5-BF2D-BEF2EF8A326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T8" authorId="4" shapeId="0" xr:uid="{C8E94756-F4EB-45F0-834F-8FDEE477E578}">
      <text>
        <r>
          <rPr>
            <b/>
            <sz val="9"/>
            <color indexed="81"/>
            <rFont val="Tahoma"/>
            <family val="2"/>
          </rPr>
          <t>Numero de actividades en valor absoluto</t>
        </r>
      </text>
    </comment>
    <comment ref="BU8" authorId="4" shapeId="0" xr:uid="{51109DD3-127E-4924-B110-77234F49EE51}">
      <text>
        <r>
          <rPr>
            <b/>
            <sz val="9"/>
            <color indexed="81"/>
            <rFont val="Tahoma"/>
            <family val="2"/>
          </rPr>
          <t>Porcentaje correspondiente al mes</t>
        </r>
      </text>
    </comment>
    <comment ref="BV8" authorId="4" shapeId="0" xr:uid="{0E94A771-EDC6-4DA3-80C4-D46651875B87}">
      <text>
        <r>
          <rPr>
            <b/>
            <sz val="9"/>
            <color indexed="81"/>
            <rFont val="Tahoma"/>
            <family val="2"/>
          </rPr>
          <t>Numero de actividades ejecutadas en valor absoluto</t>
        </r>
      </text>
    </comment>
    <comment ref="BY8" authorId="12" shapeId="0" xr:uid="{CC26E68A-516B-4791-A3CB-3D8FA342EA3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Z8" authorId="4" shapeId="0" xr:uid="{FD95EC95-3900-43B7-AACD-F3ACE7DE88E7}">
      <text>
        <r>
          <rPr>
            <b/>
            <sz val="9"/>
            <color indexed="81"/>
            <rFont val="Tahoma"/>
            <family val="2"/>
          </rPr>
          <t>Numero de actividades en valor absoluto</t>
        </r>
      </text>
    </comment>
    <comment ref="CA8" authorId="4" shapeId="0" xr:uid="{14C50628-EDC1-4EA9-AA86-69086AC286EA}">
      <text>
        <r>
          <rPr>
            <b/>
            <sz val="9"/>
            <color indexed="81"/>
            <rFont val="Tahoma"/>
            <family val="2"/>
          </rPr>
          <t>Porcentaje correspondiente al mes</t>
        </r>
      </text>
    </comment>
    <comment ref="CB8" authorId="4" shapeId="0" xr:uid="{219026C1-0BEF-48B9-8F81-597966EEA660}">
      <text>
        <r>
          <rPr>
            <b/>
            <sz val="9"/>
            <color indexed="81"/>
            <rFont val="Tahoma"/>
            <family val="2"/>
          </rPr>
          <t>Numero de actividades ejecutadas en valor absoluto</t>
        </r>
      </text>
    </comment>
    <comment ref="CE8" authorId="13" shapeId="0" xr:uid="{FDDB5C55-2A89-4322-A2FD-A21F41CF417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CF8" authorId="4" shapeId="0" xr:uid="{F6538D3F-28E6-4409-B5EC-53EF3517DACE}">
      <text>
        <r>
          <rPr>
            <b/>
            <sz val="9"/>
            <color indexed="81"/>
            <rFont val="Tahoma"/>
            <family val="2"/>
          </rPr>
          <t>Numero de actividades en valor absoluto</t>
        </r>
      </text>
    </comment>
    <comment ref="CG8" authorId="4" shapeId="0" xr:uid="{3EDD6F46-C10B-4541-9381-4B372CCE8223}">
      <text>
        <r>
          <rPr>
            <b/>
            <sz val="9"/>
            <color indexed="81"/>
            <rFont val="Tahoma"/>
            <family val="2"/>
          </rPr>
          <t>Porcentaje correspondiente al mes</t>
        </r>
      </text>
    </comment>
    <comment ref="CH8" authorId="4" shapeId="0" xr:uid="{A4F26925-A387-4D5D-BF30-07497892AB6D}">
      <text>
        <r>
          <rPr>
            <b/>
            <sz val="9"/>
            <color indexed="81"/>
            <rFont val="Tahoma"/>
            <family val="2"/>
          </rPr>
          <t>Numero de actividades ejecutadas en valor absoluto</t>
        </r>
      </text>
    </comment>
    <comment ref="CK8" authorId="14" shapeId="0" xr:uid="{E8E41D78-099C-4C03-8005-117FF0685E23}">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CL8" authorId="4" shapeId="0" xr:uid="{17550955-6843-49DF-86A7-A64A14CB90A3}">
      <text>
        <r>
          <rPr>
            <b/>
            <sz val="9"/>
            <color indexed="81"/>
            <rFont val="Tahoma"/>
            <family val="2"/>
          </rPr>
          <t>Numero de actividades en valor absoluto</t>
        </r>
      </text>
    </comment>
    <comment ref="CM8" authorId="4" shapeId="0" xr:uid="{A2E8E2C0-4619-4364-9ADB-BF42AEA29353}">
      <text>
        <r>
          <rPr>
            <b/>
            <sz val="9"/>
            <color indexed="81"/>
            <rFont val="Tahoma"/>
            <family val="2"/>
          </rPr>
          <t>Porcentaje correspondiente al mes</t>
        </r>
      </text>
    </comment>
    <comment ref="CN8" authorId="4" shapeId="0" xr:uid="{14B4FF28-CE5F-4130-8D79-2830B26FE2E6}">
      <text>
        <r>
          <rPr>
            <b/>
            <sz val="9"/>
            <color indexed="81"/>
            <rFont val="Tahoma"/>
            <family val="2"/>
          </rPr>
          <t>Numero de actividades ejecutadas en valor absoluto</t>
        </r>
      </text>
    </comment>
    <comment ref="CQ8" authorId="15" shapeId="0" xr:uid="{395D1C25-B523-432A-B58F-1D664076899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CR8" authorId="4" shapeId="0" xr:uid="{BE791391-CC35-479F-8145-FD6514106131}">
      <text>
        <r>
          <rPr>
            <b/>
            <sz val="9"/>
            <color indexed="81"/>
            <rFont val="Tahoma"/>
            <family val="2"/>
          </rPr>
          <t>Numero de actividades en valor absoluto</t>
        </r>
      </text>
    </comment>
    <comment ref="CS8" authorId="4" shapeId="0" xr:uid="{4A5B604C-E5FB-4DC3-BD29-BC6EE5785B27}">
      <text>
        <r>
          <rPr>
            <b/>
            <sz val="9"/>
            <color indexed="81"/>
            <rFont val="Tahoma"/>
            <family val="2"/>
          </rPr>
          <t>Porcentaje correspondiente al mes</t>
        </r>
      </text>
    </comment>
    <comment ref="CT8" authorId="4" shapeId="0" xr:uid="{D1930AFE-EF8B-4AD2-B3C7-2C4A9F8C6DE8}">
      <text>
        <r>
          <rPr>
            <b/>
            <sz val="9"/>
            <color indexed="81"/>
            <rFont val="Tahoma"/>
            <family val="2"/>
          </rPr>
          <t>Numero de actividades ejecutadas en valor absoluto</t>
        </r>
      </text>
    </comment>
    <comment ref="CW8" authorId="16" shapeId="0" xr:uid="{F0CE604E-FD12-4F4C-8992-ADDF3116836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J18</author>
  </authors>
  <commentList>
    <comment ref="H3" authorId="0" shapeId="0" xr:uid="{F8300873-E8C7-4B34-A806-17695EB2EA63}">
      <text>
        <r>
          <rPr>
            <b/>
            <sz val="9"/>
            <color indexed="81"/>
            <rFont val="Tahoma"/>
            <family val="2"/>
          </rPr>
          <t>Numero de actividades en valor absoluto</t>
        </r>
      </text>
    </comment>
    <comment ref="I3" authorId="0" shapeId="0" xr:uid="{1A92D304-D744-47C2-A65F-E1A9291AAC9F}">
      <text>
        <r>
          <rPr>
            <b/>
            <sz val="9"/>
            <color indexed="81"/>
            <rFont val="Tahoma"/>
            <family val="2"/>
          </rPr>
          <t>Porcentaje correspondiente al mes</t>
        </r>
      </text>
    </comment>
    <comment ref="J3" authorId="0" shapeId="0" xr:uid="{3AF21FC2-A6CC-491B-9CF9-D663A0D58A39}">
      <text>
        <r>
          <rPr>
            <b/>
            <sz val="9"/>
            <color indexed="81"/>
            <rFont val="Tahoma"/>
            <family val="2"/>
          </rPr>
          <t>Numero de actividades ejecutadas en valor absoluto</t>
        </r>
      </text>
    </comment>
    <comment ref="M3" authorId="0" shapeId="0" xr:uid="{AD5D9C12-8E2E-4196-8C03-8A015635F2BA}">
      <text>
        <r>
          <rPr>
            <b/>
            <sz val="9"/>
            <color indexed="81"/>
            <rFont val="Tahoma"/>
            <family val="2"/>
          </rPr>
          <t>Numero de actividades en valor absoluto</t>
        </r>
      </text>
    </comment>
    <comment ref="N3" authorId="0" shapeId="0" xr:uid="{D7998767-4283-446F-96FF-95CBAEA734E7}">
      <text>
        <r>
          <rPr>
            <b/>
            <sz val="9"/>
            <color indexed="81"/>
            <rFont val="Tahoma"/>
            <family val="2"/>
          </rPr>
          <t>Porcentaje correspondiente al mes</t>
        </r>
      </text>
    </comment>
    <comment ref="O3" authorId="0" shapeId="0" xr:uid="{7D7E6E74-4D0F-42C2-A23D-7DD660546C51}">
      <text>
        <r>
          <rPr>
            <b/>
            <sz val="9"/>
            <color indexed="81"/>
            <rFont val="Tahoma"/>
            <family val="2"/>
          </rPr>
          <t>Numero de actividades ejecutadas en valor absoluto</t>
        </r>
      </text>
    </comment>
    <comment ref="R3" authorId="0" shapeId="0" xr:uid="{858EBA94-E99E-4B18-8938-99F713A8E21B}">
      <text>
        <r>
          <rPr>
            <b/>
            <sz val="9"/>
            <color indexed="81"/>
            <rFont val="Tahoma"/>
            <family val="2"/>
          </rPr>
          <t>Numero de actividades en valor absoluto</t>
        </r>
      </text>
    </comment>
    <comment ref="S3" authorId="0" shapeId="0" xr:uid="{4AF4AA3D-9826-4F5E-8A7C-E8D645EB43E0}">
      <text>
        <r>
          <rPr>
            <b/>
            <sz val="9"/>
            <color indexed="81"/>
            <rFont val="Tahoma"/>
            <family val="2"/>
          </rPr>
          <t>Porcentaje correspondiente al mes</t>
        </r>
      </text>
    </comment>
    <comment ref="T3" authorId="0" shapeId="0" xr:uid="{7C3EFFA1-1E15-4FF8-B8E8-1E07114ECC97}">
      <text>
        <r>
          <rPr>
            <b/>
            <sz val="9"/>
            <color indexed="81"/>
            <rFont val="Tahoma"/>
            <family val="2"/>
          </rPr>
          <t>Numero de actividades ejecutadas en valor absoluto</t>
        </r>
      </text>
    </comment>
    <comment ref="W3" authorId="0" shapeId="0" xr:uid="{E31EB216-298C-4DC6-B2F6-C1D46412838C}">
      <text>
        <r>
          <rPr>
            <b/>
            <sz val="9"/>
            <color indexed="81"/>
            <rFont val="Tahoma"/>
            <family val="2"/>
          </rPr>
          <t>Numero de actividades en valor absoluto</t>
        </r>
      </text>
    </comment>
    <comment ref="X3" authorId="0" shapeId="0" xr:uid="{756AC0B4-39DE-4AF9-B771-973B8FB7B7DD}">
      <text>
        <r>
          <rPr>
            <b/>
            <sz val="9"/>
            <color indexed="81"/>
            <rFont val="Tahoma"/>
            <family val="2"/>
          </rPr>
          <t>Porcentaje correspondiente al mes</t>
        </r>
      </text>
    </comment>
    <comment ref="Y3" authorId="0" shapeId="0" xr:uid="{352777F1-A685-4267-969B-9A28B2FD0FC0}">
      <text>
        <r>
          <rPr>
            <b/>
            <sz val="9"/>
            <color indexed="81"/>
            <rFont val="Tahoma"/>
            <family val="2"/>
          </rPr>
          <t>Numero de actividades ejecutadas en valor absoluto</t>
        </r>
      </text>
    </comment>
    <comment ref="AB3" authorId="0" shapeId="0" xr:uid="{94D2BF72-76CA-478B-AD95-AC006BF74B9C}">
      <text>
        <r>
          <rPr>
            <b/>
            <sz val="9"/>
            <color indexed="81"/>
            <rFont val="Tahoma"/>
            <family val="2"/>
          </rPr>
          <t>Numero de actividades en valor absoluto</t>
        </r>
      </text>
    </comment>
    <comment ref="AC3" authorId="0" shapeId="0" xr:uid="{298FA8FA-2990-4FC5-9865-8432D914BFEF}">
      <text>
        <r>
          <rPr>
            <b/>
            <sz val="9"/>
            <color indexed="81"/>
            <rFont val="Tahoma"/>
            <family val="2"/>
          </rPr>
          <t>Porcentaje correspondiente al mes</t>
        </r>
      </text>
    </comment>
    <comment ref="AD3" authorId="0" shapeId="0" xr:uid="{FA39F0D1-EDC9-4D4D-A967-DDAE01BAEEA7}">
      <text>
        <r>
          <rPr>
            <b/>
            <sz val="9"/>
            <color indexed="81"/>
            <rFont val="Tahoma"/>
            <family val="2"/>
          </rPr>
          <t>Numero de actividades ejecutadas en valor absoluto</t>
        </r>
      </text>
    </comment>
    <comment ref="AG3" authorId="0" shapeId="0" xr:uid="{6B1D41DB-971D-4DB2-BB66-A62FF0F0C0D8}">
      <text>
        <r>
          <rPr>
            <b/>
            <sz val="9"/>
            <color indexed="81"/>
            <rFont val="Tahoma"/>
            <family val="2"/>
          </rPr>
          <t>Numero de actividades en valor absoluto</t>
        </r>
      </text>
    </comment>
    <comment ref="AH3" authorId="0" shapeId="0" xr:uid="{812D96A0-B346-420F-9CB6-F796BCB2DEE2}">
      <text>
        <r>
          <rPr>
            <b/>
            <sz val="9"/>
            <color indexed="81"/>
            <rFont val="Tahoma"/>
            <family val="2"/>
          </rPr>
          <t>Porcentaje correspondiente al mes</t>
        </r>
      </text>
    </comment>
    <comment ref="AI3" authorId="0" shapeId="0" xr:uid="{112C0F33-7FD2-40B2-8394-F3502D348643}">
      <text>
        <r>
          <rPr>
            <b/>
            <sz val="9"/>
            <color indexed="81"/>
            <rFont val="Tahoma"/>
            <family val="2"/>
          </rPr>
          <t>Numero de actividades ejecutadas en valor absoluto</t>
        </r>
      </text>
    </comment>
    <comment ref="AL3" authorId="0" shapeId="0" xr:uid="{16E60DAB-B83C-439A-A5BA-9C4C5CD14046}">
      <text>
        <r>
          <rPr>
            <b/>
            <sz val="9"/>
            <color indexed="81"/>
            <rFont val="Tahoma"/>
            <family val="2"/>
          </rPr>
          <t>Numero de actividades en valor absoluto</t>
        </r>
      </text>
    </comment>
    <comment ref="AM3" authorId="0" shapeId="0" xr:uid="{BA1F7AE3-5825-4373-9166-1A9BC2ECBC32}">
      <text>
        <r>
          <rPr>
            <b/>
            <sz val="9"/>
            <color indexed="81"/>
            <rFont val="Tahoma"/>
            <family val="2"/>
          </rPr>
          <t>Porcentaje correspondiente al mes</t>
        </r>
      </text>
    </comment>
    <comment ref="AN3" authorId="0" shapeId="0" xr:uid="{BA3DFF7F-BC0B-4F25-867A-3A5AD5633B3A}">
      <text>
        <r>
          <rPr>
            <b/>
            <sz val="9"/>
            <color indexed="81"/>
            <rFont val="Tahoma"/>
            <family val="2"/>
          </rPr>
          <t>Numero de actividades ejecutadas en valor absoluto</t>
        </r>
      </text>
    </comment>
    <comment ref="AQ3" authorId="0" shapeId="0" xr:uid="{9F2A5FF0-C601-457B-A38E-33BC2B7ECD84}">
      <text>
        <r>
          <rPr>
            <b/>
            <sz val="9"/>
            <color indexed="81"/>
            <rFont val="Tahoma"/>
            <family val="2"/>
          </rPr>
          <t>Numero de actividades en valor absoluto</t>
        </r>
      </text>
    </comment>
    <comment ref="AR3" authorId="0" shapeId="0" xr:uid="{087F4188-6566-421F-B4D9-2747BEA87E6A}">
      <text>
        <r>
          <rPr>
            <b/>
            <sz val="9"/>
            <color indexed="81"/>
            <rFont val="Tahoma"/>
            <family val="2"/>
          </rPr>
          <t>Porcentaje correspondiente al mes</t>
        </r>
      </text>
    </comment>
    <comment ref="AS3" authorId="0" shapeId="0" xr:uid="{E757E798-5116-4E3E-9F46-1DE9F765881D}">
      <text>
        <r>
          <rPr>
            <b/>
            <sz val="9"/>
            <color indexed="81"/>
            <rFont val="Tahoma"/>
            <family val="2"/>
          </rPr>
          <t>Numero de actividades ejecutadas en valor absoluto</t>
        </r>
      </text>
    </comment>
    <comment ref="AV3" authorId="0" shapeId="0" xr:uid="{8A0BEA06-EA64-4663-A3CB-4BB3B5764993}">
      <text>
        <r>
          <rPr>
            <b/>
            <sz val="9"/>
            <color indexed="81"/>
            <rFont val="Tahoma"/>
            <family val="2"/>
          </rPr>
          <t>Numero de actividades en valor absoluto</t>
        </r>
      </text>
    </comment>
    <comment ref="AW3" authorId="0" shapeId="0" xr:uid="{8BE871FF-F5D1-48D1-A85E-CAD14F3B85DD}">
      <text>
        <r>
          <rPr>
            <b/>
            <sz val="9"/>
            <color indexed="81"/>
            <rFont val="Tahoma"/>
            <family val="2"/>
          </rPr>
          <t>Porcentaje correspondiente al mes</t>
        </r>
      </text>
    </comment>
    <comment ref="AX3" authorId="0" shapeId="0" xr:uid="{D0611D51-BF1B-407A-8197-466138B7E9FB}">
      <text>
        <r>
          <rPr>
            <b/>
            <sz val="9"/>
            <color indexed="81"/>
            <rFont val="Tahoma"/>
            <family val="2"/>
          </rPr>
          <t>Numero de actividades ejecutadas en valor absoluto</t>
        </r>
      </text>
    </comment>
    <comment ref="BA3" authorId="0" shapeId="0" xr:uid="{87C36972-C68D-4E18-842D-066AFAA085E3}">
      <text>
        <r>
          <rPr>
            <b/>
            <sz val="9"/>
            <color indexed="81"/>
            <rFont val="Tahoma"/>
            <family val="2"/>
          </rPr>
          <t>Numero de actividades en valor absoluto</t>
        </r>
      </text>
    </comment>
    <comment ref="BB3" authorId="0" shapeId="0" xr:uid="{3267DB05-DAAF-414C-BE11-E2E5B02DE5F3}">
      <text>
        <r>
          <rPr>
            <b/>
            <sz val="9"/>
            <color indexed="81"/>
            <rFont val="Tahoma"/>
            <family val="2"/>
          </rPr>
          <t>Porcentaje correspondiente al mes</t>
        </r>
      </text>
    </comment>
    <comment ref="BC3" authorId="0" shapeId="0" xr:uid="{8A62B672-915F-413E-BF6B-EAA2384C0161}">
      <text>
        <r>
          <rPr>
            <b/>
            <sz val="9"/>
            <color indexed="81"/>
            <rFont val="Tahoma"/>
            <family val="2"/>
          </rPr>
          <t>Numero de actividades ejecutadas en valor absoluto</t>
        </r>
      </text>
    </comment>
    <comment ref="BF3" authorId="0" shapeId="0" xr:uid="{E955192B-288C-4930-9BA5-EDED609BCE29}">
      <text>
        <r>
          <rPr>
            <b/>
            <sz val="9"/>
            <color indexed="81"/>
            <rFont val="Tahoma"/>
            <family val="2"/>
          </rPr>
          <t>Numero de actividades en valor absoluto</t>
        </r>
      </text>
    </comment>
    <comment ref="BG3" authorId="0" shapeId="0" xr:uid="{329462E1-650F-4D80-BF86-8E18D077534D}">
      <text>
        <r>
          <rPr>
            <b/>
            <sz val="9"/>
            <color indexed="81"/>
            <rFont val="Tahoma"/>
            <family val="2"/>
          </rPr>
          <t>Porcentaje correspondiente al mes</t>
        </r>
      </text>
    </comment>
    <comment ref="BH3" authorId="0" shapeId="0" xr:uid="{F4BA3CD0-405B-46F5-99EC-E6FBDB3E1E31}">
      <text>
        <r>
          <rPr>
            <b/>
            <sz val="9"/>
            <color indexed="81"/>
            <rFont val="Tahoma"/>
            <family val="2"/>
          </rPr>
          <t>Numero de actividades ejecutadas en valor absoluto</t>
        </r>
      </text>
    </comment>
    <comment ref="BK3" authorId="0" shapeId="0" xr:uid="{D60E07F0-FC67-4C70-A942-817E451F2396}">
      <text>
        <r>
          <rPr>
            <b/>
            <sz val="9"/>
            <color indexed="81"/>
            <rFont val="Tahoma"/>
            <family val="2"/>
          </rPr>
          <t>Numero de actividades en valor absoluto</t>
        </r>
      </text>
    </comment>
    <comment ref="BL3" authorId="0" shapeId="0" xr:uid="{EE935E19-A741-4B3D-97AE-E9B733B62335}">
      <text>
        <r>
          <rPr>
            <b/>
            <sz val="9"/>
            <color indexed="81"/>
            <rFont val="Tahoma"/>
            <family val="2"/>
          </rPr>
          <t>Porcentaje correspondiente al mes</t>
        </r>
      </text>
    </comment>
    <comment ref="BM3" authorId="0" shapeId="0" xr:uid="{96E7854F-78A6-4F26-AC63-FC29B4873436}">
      <text>
        <r>
          <rPr>
            <b/>
            <sz val="9"/>
            <color indexed="81"/>
            <rFont val="Tahoma"/>
            <family val="2"/>
          </rPr>
          <t>Numero de actividades ejecutadas en valor absoluto</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User</author>
    <author>Sandra Patricia Rodriguez Junco</author>
    <author>tc={EBCB07C2-FE62-4B24-9271-AAE40CD3E6CE}</author>
    <author>tc={A5CDCFD5-3D43-45EC-AF0E-D4859DCE77DD}</author>
    <author>J18</author>
    <author>tc={AE939D25-F1E1-46E0-A25F-D8CC2B17201D}</author>
    <author>tc={038CC994-87E9-40D4-A865-A98669053C95}</author>
    <author>tc={EFB7E1F3-1A78-48E5-9822-EAAD10289368}</author>
    <author>tc={7DE777D1-A82B-4667-B0F2-0E2E5C93B08E}</author>
    <author>tc={446AE04B-EA37-475B-AE38-951A37C64FFE}</author>
    <author>tc={2A8DEF94-FCE1-4692-B8E8-D2E83F8C5799}</author>
    <author>tc={B917C885-FA12-46CD-BB72-9D9A9E97E4C6}</author>
    <author>tc={8F4D81CB-F565-4785-A602-AC4E2557EB91}</author>
    <author>tc={68733241-E10D-4291-B3BA-19F37FE03582}</author>
    <author>tc={6589367B-60B4-4BFD-9AC6-15B0350EC39B}</author>
    <author>tc={76C7C3C0-E70B-46A3-88C8-5A7170005E20}</author>
    <author>tc={7D49D3C7-DFC0-4DF0-90EE-69269A7A2896}</author>
  </authors>
  <commentList>
    <comment ref="C6" authorId="0" shapeId="0" xr:uid="{4F9ECE1E-3274-4452-93CA-FACB8D9410FB}">
      <text>
        <r>
          <rPr>
            <b/>
            <sz val="9"/>
            <color indexed="81"/>
            <rFont val="Tahoma"/>
            <family val="2"/>
          </rPr>
          <t>Seleccione el propósito del Plan de Desarrollo Distrital que se relaciona con la actividad principal formulada.</t>
        </r>
      </text>
    </comment>
    <comment ref="D6" authorId="0" shapeId="0" xr:uid="{436BE424-F1CC-4AF5-83B4-29388B510C22}">
      <text>
        <r>
          <rPr>
            <b/>
            <sz val="9"/>
            <color indexed="81"/>
            <rFont val="Tahoma"/>
            <family val="2"/>
          </rPr>
          <t>Seleccione el Programa general del Plan de Desarrollo Distrital que se relaciona con el propósito y la actividad principal formulada.</t>
        </r>
      </text>
    </comment>
    <comment ref="E6" authorId="0" shapeId="0" xr:uid="{175F10CA-E5DB-4249-8953-3883558E1EC3}">
      <text>
        <r>
          <rPr>
            <b/>
            <sz val="9"/>
            <color indexed="81"/>
            <rFont val="Tahoma"/>
            <family val="2"/>
          </rPr>
          <t>Seleccione la Meta sector del Plan de Desarrollo Distrital que se relaciona con el propósito, el programa y la o las actividades principales formuladas.</t>
        </r>
      </text>
    </comment>
    <comment ref="F6" authorId="0" shapeId="0" xr:uid="{CE0B17BB-4400-4B65-9A55-482011A69AD9}">
      <text>
        <r>
          <rPr>
            <b/>
            <sz val="9"/>
            <color indexed="81"/>
            <rFont val="Tahoma"/>
            <family val="2"/>
          </rPr>
          <t>Seleccione el Proyecto de inversión que se relaciona con la o las actividades principales formuladas.</t>
        </r>
      </text>
    </comment>
    <comment ref="G6" authorId="0" shapeId="0" xr:uid="{39C504D3-A286-4C54-98D4-9D3A149F204C}">
      <text>
        <r>
          <rPr>
            <b/>
            <sz val="9"/>
            <color indexed="81"/>
            <rFont val="Tahoma"/>
            <family val="2"/>
          </rPr>
          <t>Seleccione la meta que se relaciona con el Proyecto de inversión</t>
        </r>
      </text>
    </comment>
    <comment ref="H6" authorId="0" shapeId="0" xr:uid="{E57362B2-D222-4569-AB22-78A34288F5DA}">
      <text>
        <r>
          <rPr>
            <b/>
            <sz val="9"/>
            <color indexed="81"/>
            <rFont val="Tahoma"/>
            <family val="2"/>
          </rPr>
          <t>Seleccione el objetivo del Plan Estratégico Institucional al  que contribuye con la ejecución de la actividad</t>
        </r>
      </text>
    </comment>
    <comment ref="I6" authorId="0" shapeId="0" xr:uid="{8A664982-0D4B-45B0-923C-73412080332C}">
      <text>
        <r>
          <rPr>
            <b/>
            <sz val="9"/>
            <color indexed="81"/>
            <rFont val="Tahoma"/>
            <family val="2"/>
          </rPr>
          <t>Escriba la meta del Plan Estratégico Institucional que se relaciona con el objetivo estratégico seleccionado y con la actividad formulada.</t>
        </r>
      </text>
    </comment>
    <comment ref="J6" authorId="1" shapeId="0" xr:uid="{3879F77A-63D0-41BA-AD77-E3EFE950FFAA}">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L6" authorId="2" shapeId="0" xr:uid="{EBCB07C2-FE62-4B24-9271-AAE40CD3E6C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cantidad ( Frecuencias) de actividades por mes </t>
      </text>
    </comment>
    <comment ref="Z6" authorId="1" shapeId="0" xr:uid="{A93500EE-C206-44BE-98F3-583982AB306A}">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AA6" authorId="1" shapeId="0" xr:uid="{D00C06F6-1F10-41DB-AEA4-2751D3422D49}">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CY6" authorId="3" shapeId="0" xr:uid="{A5CDCFD5-3D43-45EC-AF0E-D4859DCE77D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Escala definida para el seguimiento al cumplimiento del plan de acción institucional – PAI
0% - 39% Crítico
40% - 59% Bajo
60% - 79% Moderado
80% - 99% Satisfactorio
100% Óptimo
</t>
      </text>
    </comment>
    <comment ref="AC8" authorId="4" shapeId="0" xr:uid="{9B3D67E7-8D1C-47D0-BED4-83CD54AD6986}">
      <text>
        <r>
          <rPr>
            <b/>
            <sz val="9"/>
            <color indexed="81"/>
            <rFont val="Tahoma"/>
            <family val="2"/>
          </rPr>
          <t>Numero de actividades en valor absoluto</t>
        </r>
      </text>
    </comment>
    <comment ref="AD8" authorId="4" shapeId="0" xr:uid="{6231BEFC-2E21-408B-AF05-3E1FD9C79341}">
      <text>
        <r>
          <rPr>
            <b/>
            <sz val="9"/>
            <color indexed="81"/>
            <rFont val="Tahoma"/>
            <family val="2"/>
          </rPr>
          <t>Porcentaje correspondiente al mes</t>
        </r>
      </text>
    </comment>
    <comment ref="AE8" authorId="4" shapeId="0" xr:uid="{A561D4D0-5183-4653-AF30-8F91786A406A}">
      <text>
        <r>
          <rPr>
            <b/>
            <sz val="9"/>
            <color indexed="81"/>
            <rFont val="Tahoma"/>
            <family val="2"/>
          </rPr>
          <t>Numero de actividades ejecutadas en valor absoluto</t>
        </r>
      </text>
    </comment>
    <comment ref="AH8" authorId="5" shapeId="0" xr:uid="{AE939D25-F1E1-46E0-A25F-D8CC2B17201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AI8" authorId="4" shapeId="0" xr:uid="{C14F7D0A-2DAB-443C-AA09-3F8B4D878A9D}">
      <text>
        <r>
          <rPr>
            <b/>
            <sz val="9"/>
            <color indexed="81"/>
            <rFont val="Tahoma"/>
            <family val="2"/>
          </rPr>
          <t>Numero de actividades en valor absoluto</t>
        </r>
      </text>
    </comment>
    <comment ref="AJ8" authorId="4" shapeId="0" xr:uid="{B5D55C36-0EE9-422D-9DAD-9B47829562D6}">
      <text>
        <r>
          <rPr>
            <b/>
            <sz val="9"/>
            <color indexed="81"/>
            <rFont val="Tahoma"/>
            <family val="2"/>
          </rPr>
          <t>Porcentaje correspondiente al mes</t>
        </r>
      </text>
    </comment>
    <comment ref="AK8" authorId="4" shapeId="0" xr:uid="{60A8F9EA-278C-4294-BD88-A9225D5EA06A}">
      <text>
        <r>
          <rPr>
            <b/>
            <sz val="9"/>
            <color indexed="81"/>
            <rFont val="Tahoma"/>
            <family val="2"/>
          </rPr>
          <t>Numero de actividades ejecutadas en valor absoluto</t>
        </r>
      </text>
    </comment>
    <comment ref="AN8" authorId="6" shapeId="0" xr:uid="{038CC994-87E9-40D4-A865-A98669053C9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AO8" authorId="4" shapeId="0" xr:uid="{2B8E18FA-6177-4971-A2B0-1980B87BF4FD}">
      <text>
        <r>
          <rPr>
            <b/>
            <sz val="9"/>
            <color indexed="81"/>
            <rFont val="Tahoma"/>
            <family val="2"/>
          </rPr>
          <t>Numero de actividades en valor absoluto</t>
        </r>
      </text>
    </comment>
    <comment ref="AP8" authorId="4" shapeId="0" xr:uid="{15B63734-1780-4C2F-898F-9697F83C246D}">
      <text>
        <r>
          <rPr>
            <b/>
            <sz val="9"/>
            <color indexed="81"/>
            <rFont val="Tahoma"/>
            <family val="2"/>
          </rPr>
          <t>Porcentaje correspondiente al mes</t>
        </r>
      </text>
    </comment>
    <comment ref="AQ8" authorId="4" shapeId="0" xr:uid="{BBF68C97-3F71-4831-9248-D3F358CD5E9D}">
      <text>
        <r>
          <rPr>
            <b/>
            <sz val="9"/>
            <color indexed="81"/>
            <rFont val="Tahoma"/>
            <family val="2"/>
          </rPr>
          <t>Numero de actividades ejecutadas en valor absoluto</t>
        </r>
      </text>
    </comment>
    <comment ref="AT8" authorId="7" shapeId="0" xr:uid="{EFB7E1F3-1A78-48E5-9822-EAAD1028936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AU8" authorId="4" shapeId="0" xr:uid="{EBB97E71-3357-49D1-B2DA-302021278F35}">
      <text>
        <r>
          <rPr>
            <b/>
            <sz val="9"/>
            <color indexed="81"/>
            <rFont val="Tahoma"/>
            <family val="2"/>
          </rPr>
          <t>Numero de actividades en valor absoluto</t>
        </r>
      </text>
    </comment>
    <comment ref="AV8" authorId="4" shapeId="0" xr:uid="{D16C1419-66E5-4DDB-97A0-58340140784D}">
      <text>
        <r>
          <rPr>
            <b/>
            <sz val="9"/>
            <color indexed="81"/>
            <rFont val="Tahoma"/>
            <family val="2"/>
          </rPr>
          <t>Porcentaje correspondiente al mes</t>
        </r>
      </text>
    </comment>
    <comment ref="AW8" authorId="4" shapeId="0" xr:uid="{8B1EECF3-0DE0-49F8-8CDD-0D775A351DB3}">
      <text>
        <r>
          <rPr>
            <b/>
            <sz val="9"/>
            <color indexed="81"/>
            <rFont val="Tahoma"/>
            <family val="2"/>
          </rPr>
          <t>Numero de actividades ejecutadas en valor absoluto</t>
        </r>
      </text>
    </comment>
    <comment ref="AZ8" authorId="8" shapeId="0" xr:uid="{7DE777D1-A82B-4667-B0F2-0E2E5C93B08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A8" authorId="4" shapeId="0" xr:uid="{E802C2A0-DF8E-4DB3-A9C6-09FBCF58412E}">
      <text>
        <r>
          <rPr>
            <b/>
            <sz val="9"/>
            <color indexed="81"/>
            <rFont val="Tahoma"/>
            <family val="2"/>
          </rPr>
          <t>Numero de actividades en valor absoluto</t>
        </r>
      </text>
    </comment>
    <comment ref="BB8" authorId="4" shapeId="0" xr:uid="{0E96F1D1-9927-4FA6-9CA2-170B8CAB2A9D}">
      <text>
        <r>
          <rPr>
            <b/>
            <sz val="9"/>
            <color indexed="81"/>
            <rFont val="Tahoma"/>
            <family val="2"/>
          </rPr>
          <t>Porcentaje correspondiente al mes</t>
        </r>
      </text>
    </comment>
    <comment ref="BC8" authorId="4" shapeId="0" xr:uid="{969C1C0D-BC3D-43A4-BB8E-695CA6706B16}">
      <text>
        <r>
          <rPr>
            <b/>
            <sz val="9"/>
            <color indexed="81"/>
            <rFont val="Tahoma"/>
            <family val="2"/>
          </rPr>
          <t>Numero de actividades ejecutadas en valor absoluto</t>
        </r>
      </text>
    </comment>
    <comment ref="BF8" authorId="9" shapeId="0" xr:uid="{446AE04B-EA37-475B-AE38-951A37C64FF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G8" authorId="4" shapeId="0" xr:uid="{5DA9BB8A-2E64-48C4-9EC0-F6CC96B6CC26}">
      <text>
        <r>
          <rPr>
            <b/>
            <sz val="9"/>
            <color indexed="81"/>
            <rFont val="Tahoma"/>
            <family val="2"/>
          </rPr>
          <t>Numero de actividades en valor absoluto</t>
        </r>
      </text>
    </comment>
    <comment ref="BH8" authorId="4" shapeId="0" xr:uid="{191C07A6-D64F-47F5-BDD8-1F39D53996BE}">
      <text>
        <r>
          <rPr>
            <b/>
            <sz val="9"/>
            <color indexed="81"/>
            <rFont val="Tahoma"/>
            <family val="2"/>
          </rPr>
          <t>Porcentaje correspondiente al mes</t>
        </r>
      </text>
    </comment>
    <comment ref="BI8" authorId="4" shapeId="0" xr:uid="{AB7976EA-063F-4FBB-BE26-92859CA2B52D}">
      <text>
        <r>
          <rPr>
            <b/>
            <sz val="9"/>
            <color indexed="81"/>
            <rFont val="Tahoma"/>
            <family val="2"/>
          </rPr>
          <t>Numero de actividades ejecutadas en valor absoluto</t>
        </r>
      </text>
    </comment>
    <comment ref="BL8" authorId="10" shapeId="0" xr:uid="{2A8DEF94-FCE1-4692-B8E8-D2E83F8C579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M8" authorId="4" shapeId="0" xr:uid="{4B411921-6E65-4968-AC11-5535DC2A8619}">
      <text>
        <r>
          <rPr>
            <b/>
            <sz val="9"/>
            <color indexed="81"/>
            <rFont val="Tahoma"/>
            <family val="2"/>
          </rPr>
          <t>Numero de actividades en valor absoluto</t>
        </r>
      </text>
    </comment>
    <comment ref="BN8" authorId="4" shapeId="0" xr:uid="{13302006-0A2F-49D8-8169-A316850BA67F}">
      <text>
        <r>
          <rPr>
            <b/>
            <sz val="9"/>
            <color indexed="81"/>
            <rFont val="Tahoma"/>
            <family val="2"/>
          </rPr>
          <t>Porcentaje correspondiente al mes</t>
        </r>
      </text>
    </comment>
    <comment ref="BO8" authorId="4" shapeId="0" xr:uid="{7D83D56B-2A9C-4148-85C6-3806B1F687C3}">
      <text>
        <r>
          <rPr>
            <b/>
            <sz val="9"/>
            <color indexed="81"/>
            <rFont val="Tahoma"/>
            <family val="2"/>
          </rPr>
          <t>Numero de actividades ejecutadas en valor absoluto</t>
        </r>
      </text>
    </comment>
    <comment ref="BR8" authorId="11" shapeId="0" xr:uid="{B917C885-FA12-46CD-BB72-9D9A9E97E4C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S8" authorId="4" shapeId="0" xr:uid="{89EA62ED-F0CB-4F98-9064-8AB56E419D76}">
      <text>
        <r>
          <rPr>
            <b/>
            <sz val="9"/>
            <color indexed="81"/>
            <rFont val="Tahoma"/>
            <family val="2"/>
          </rPr>
          <t>Numero de actividades en valor absoluto</t>
        </r>
      </text>
    </comment>
    <comment ref="BT8" authorId="4" shapeId="0" xr:uid="{C366B1E9-D096-4254-AA4C-628E4783B207}">
      <text>
        <r>
          <rPr>
            <b/>
            <sz val="9"/>
            <color indexed="81"/>
            <rFont val="Tahoma"/>
            <family val="2"/>
          </rPr>
          <t>Porcentaje correspondiente al mes</t>
        </r>
      </text>
    </comment>
    <comment ref="BU8" authorId="4" shapeId="0" xr:uid="{6866F662-6113-45F5-99FF-C43F62409193}">
      <text>
        <r>
          <rPr>
            <b/>
            <sz val="9"/>
            <color indexed="81"/>
            <rFont val="Tahoma"/>
            <family val="2"/>
          </rPr>
          <t>Numero de actividades ejecutadas en valor absoluto</t>
        </r>
      </text>
    </comment>
    <comment ref="BX8" authorId="12" shapeId="0" xr:uid="{8F4D81CB-F565-4785-A602-AC4E2557EB9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Y8" authorId="4" shapeId="0" xr:uid="{E657E443-6E4F-43CF-BE13-A4812A48E070}">
      <text>
        <r>
          <rPr>
            <b/>
            <sz val="9"/>
            <color indexed="81"/>
            <rFont val="Tahoma"/>
            <family val="2"/>
          </rPr>
          <t>Numero de actividades en valor absoluto</t>
        </r>
      </text>
    </comment>
    <comment ref="BZ8" authorId="4" shapeId="0" xr:uid="{C728D2B8-7E87-495D-8C12-A68AE0EA8D62}">
      <text>
        <r>
          <rPr>
            <b/>
            <sz val="9"/>
            <color indexed="81"/>
            <rFont val="Tahoma"/>
            <family val="2"/>
          </rPr>
          <t>Porcentaje correspondiente al mes</t>
        </r>
      </text>
    </comment>
    <comment ref="CA8" authorId="4" shapeId="0" xr:uid="{F9090BAB-33B9-45C5-9167-FBDC4717FC80}">
      <text>
        <r>
          <rPr>
            <b/>
            <sz val="9"/>
            <color indexed="81"/>
            <rFont val="Tahoma"/>
            <family val="2"/>
          </rPr>
          <t>Numero de actividades ejecutadas en valor absoluto</t>
        </r>
      </text>
    </comment>
    <comment ref="CD8" authorId="13" shapeId="0" xr:uid="{68733241-E10D-4291-B3BA-19F37FE0358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CE8" authorId="4" shapeId="0" xr:uid="{1633551C-B744-47CB-99B3-8D81AE6637AA}">
      <text>
        <r>
          <rPr>
            <b/>
            <sz val="9"/>
            <color indexed="81"/>
            <rFont val="Tahoma"/>
            <family val="2"/>
          </rPr>
          <t>Numero de actividades en valor absoluto</t>
        </r>
      </text>
    </comment>
    <comment ref="CF8" authorId="4" shapeId="0" xr:uid="{9D21C3E4-40A4-464F-BF59-D946BE9A1781}">
      <text>
        <r>
          <rPr>
            <b/>
            <sz val="9"/>
            <color indexed="81"/>
            <rFont val="Tahoma"/>
            <family val="2"/>
          </rPr>
          <t>Porcentaje correspondiente al mes</t>
        </r>
      </text>
    </comment>
    <comment ref="CG8" authorId="4" shapeId="0" xr:uid="{DCBE7662-9AE3-434B-BAF6-DB49EDAF4E2E}">
      <text>
        <r>
          <rPr>
            <b/>
            <sz val="9"/>
            <color indexed="81"/>
            <rFont val="Tahoma"/>
            <family val="2"/>
          </rPr>
          <t>Numero de actividades ejecutadas en valor absoluto</t>
        </r>
      </text>
    </comment>
    <comment ref="CJ8" authorId="14" shapeId="0" xr:uid="{6589367B-60B4-4BFD-9AC6-15B0350EC39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CK8" authorId="4" shapeId="0" xr:uid="{657F3C1E-61BA-41C3-8ADC-C59C2B820255}">
      <text>
        <r>
          <rPr>
            <b/>
            <sz val="9"/>
            <color indexed="81"/>
            <rFont val="Tahoma"/>
            <family val="2"/>
          </rPr>
          <t>Numero de actividades en valor absoluto</t>
        </r>
      </text>
    </comment>
    <comment ref="CL8" authorId="4" shapeId="0" xr:uid="{B9529FB0-D0DF-4CA6-A03F-E198C3691F87}">
      <text>
        <r>
          <rPr>
            <b/>
            <sz val="9"/>
            <color indexed="81"/>
            <rFont val="Tahoma"/>
            <family val="2"/>
          </rPr>
          <t>Porcentaje correspondiente al mes</t>
        </r>
      </text>
    </comment>
    <comment ref="CM8" authorId="4" shapeId="0" xr:uid="{444CF6A8-B019-4A51-8CC3-6DFDF7AA6996}">
      <text>
        <r>
          <rPr>
            <b/>
            <sz val="9"/>
            <color indexed="81"/>
            <rFont val="Tahoma"/>
            <family val="2"/>
          </rPr>
          <t>Numero de actividades ejecutadas en valor absoluto</t>
        </r>
      </text>
    </comment>
    <comment ref="CP8" authorId="15" shapeId="0" xr:uid="{76C7C3C0-E70B-46A3-88C8-5A7170005E2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CQ8" authorId="4" shapeId="0" xr:uid="{9EBE8F8F-174E-47A5-99E8-695FF1389E34}">
      <text>
        <r>
          <rPr>
            <b/>
            <sz val="9"/>
            <color indexed="81"/>
            <rFont val="Tahoma"/>
            <family val="2"/>
          </rPr>
          <t>Numero de actividades en valor absoluto</t>
        </r>
      </text>
    </comment>
    <comment ref="CR8" authorId="4" shapeId="0" xr:uid="{7AFEE0FA-4F57-4214-8571-B97D2797488F}">
      <text>
        <r>
          <rPr>
            <b/>
            <sz val="9"/>
            <color indexed="81"/>
            <rFont val="Tahoma"/>
            <family val="2"/>
          </rPr>
          <t>Porcentaje correspondiente al mes</t>
        </r>
      </text>
    </comment>
    <comment ref="CS8" authorId="4" shapeId="0" xr:uid="{13A38F04-2562-4FD0-8C4D-5F920B3F1D3B}">
      <text>
        <r>
          <rPr>
            <b/>
            <sz val="9"/>
            <color indexed="81"/>
            <rFont val="Tahoma"/>
            <family val="2"/>
          </rPr>
          <t>Numero de actividades ejecutadas en valor absoluto</t>
        </r>
      </text>
    </comment>
    <comment ref="CV8" authorId="16" shapeId="0" xr:uid="{7D49D3C7-DFC0-4DF0-90EE-69269A7A289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author>
    <author>Sandra Patricia Rodriguez Junco</author>
    <author>tc={5E2AE3B0-D892-4D52-BFE2-8535C0C886CC}</author>
    <author>tc={1D8225B2-FA91-4107-BE2C-A41D301DFF00}</author>
    <author>J18</author>
    <author>tc={4284741D-6FB7-487B-BF79-F1A6862D44C8}</author>
    <author>tc={3002ECCF-DA6A-4E54-82FD-8B848040B994}</author>
    <author>tc={9D2FD87C-6868-45AE-9AAD-48430F0450B5}</author>
    <author>tc={9E9F138F-D933-4773-AD41-C1EBAEAD79F5}</author>
    <author>tc={F567C3D3-AEE0-4EE3-A535-586B53CBBD6C}</author>
    <author>tc={E191FCA2-30D6-4C75-83C8-298A71CA2EFA}</author>
    <author>tc={2ECC0CDE-AD36-4971-84FD-B480CF9E223B}</author>
    <author>tc={BA7A7387-00EB-4FF2-8F4F-45220B1CE3E2}</author>
    <author>tc={97CEC075-0B27-492E-A69B-3A0FEAC906DC}</author>
    <author>tc={0A70EEF3-22E8-40BC-865F-B2C95FA275A2}</author>
    <author>tc={A7FAFBCA-850A-4609-B5CB-38523891CF7A}</author>
    <author>tc={49AC3DBB-BE05-4D37-818F-D51A1BC23DD0}</author>
  </authors>
  <commentList>
    <comment ref="C6" authorId="0" shapeId="0" xr:uid="{FAA4682D-C726-485D-85FF-346E28DB19DF}">
      <text>
        <r>
          <rPr>
            <b/>
            <sz val="9"/>
            <color indexed="81"/>
            <rFont val="Tahoma"/>
            <family val="2"/>
          </rPr>
          <t>Seleccione el propósito del Plan de Desarrollo Distrital que se relaciona con la actividad principal formulada.</t>
        </r>
      </text>
    </comment>
    <comment ref="D6" authorId="0" shapeId="0" xr:uid="{640AF6E8-ABC0-41AC-A87D-02946CE21A92}">
      <text>
        <r>
          <rPr>
            <b/>
            <sz val="9"/>
            <color indexed="81"/>
            <rFont val="Tahoma"/>
            <family val="2"/>
          </rPr>
          <t>Seleccione el Programa general del Plan de Desarrollo Distrital que se relaciona con el propósito y la actividad principal formulada.</t>
        </r>
      </text>
    </comment>
    <comment ref="E6" authorId="0" shapeId="0" xr:uid="{0E7001B4-1DDE-41FD-82E6-1BEFB7FE11E5}">
      <text>
        <r>
          <rPr>
            <b/>
            <sz val="9"/>
            <color indexed="81"/>
            <rFont val="Tahoma"/>
            <family val="2"/>
          </rPr>
          <t>Seleccione la Meta sector del Plan de Desarrollo Distrital que se relaciona con el propósito, el programa y la o las actividades principales formuladas.</t>
        </r>
      </text>
    </comment>
    <comment ref="F6" authorId="0" shapeId="0" xr:uid="{F4210C2E-3BB9-4332-B8F6-3726519486FA}">
      <text>
        <r>
          <rPr>
            <b/>
            <sz val="9"/>
            <color indexed="81"/>
            <rFont val="Tahoma"/>
            <family val="2"/>
          </rPr>
          <t>Seleccione el Proyecto de inversión que se relaciona con la o las actividades principales formuladas.</t>
        </r>
      </text>
    </comment>
    <comment ref="G6" authorId="0" shapeId="0" xr:uid="{3DDAE0FD-CED5-4D31-859C-E4B93370210E}">
      <text>
        <r>
          <rPr>
            <b/>
            <sz val="9"/>
            <color indexed="81"/>
            <rFont val="Tahoma"/>
            <family val="2"/>
          </rPr>
          <t>Seleccione la meta que se relaciona con el Proyecto de inversión</t>
        </r>
      </text>
    </comment>
    <comment ref="H6" authorId="0" shapeId="0" xr:uid="{AD19182C-77AB-4BCB-9835-C3DCB59560B8}">
      <text>
        <r>
          <rPr>
            <b/>
            <sz val="9"/>
            <color indexed="81"/>
            <rFont val="Tahoma"/>
            <family val="2"/>
          </rPr>
          <t>Seleccione el objetivo del Plan Estratégico Institucional al  que contribuye con la ejecución de la actividad</t>
        </r>
      </text>
    </comment>
    <comment ref="I6" authorId="0" shapeId="0" xr:uid="{2F270B94-72A0-4674-9223-DB14F33322EB}">
      <text>
        <r>
          <rPr>
            <b/>
            <sz val="9"/>
            <color indexed="81"/>
            <rFont val="Tahoma"/>
            <family val="2"/>
          </rPr>
          <t>Escriba la meta del Plan Estratégico Institucional que se relaciona con el objetivo estratégico seleccionado y con la actividad formulada.</t>
        </r>
      </text>
    </comment>
    <comment ref="J6" authorId="1" shapeId="0" xr:uid="{DF8D9713-3AB0-46E6-ACB1-3F1D13BF357E}">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L6" authorId="2" shapeId="0" xr:uid="{5E2AE3B0-D892-4D52-BFE2-8535C0C886C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cantidad ( Frecuencias) de actividades por mes </t>
      </text>
    </comment>
    <comment ref="Z6" authorId="1" shapeId="0" xr:uid="{4FC8629A-B6AF-4C27-B323-6CE746927520}">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AA6" authorId="1" shapeId="0" xr:uid="{41E8AA63-54AC-4D3B-AE84-3E93A40300F5}">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CY6" authorId="3" shapeId="0" xr:uid="{1D8225B2-FA91-4107-BE2C-A41D301DFF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Escala definida para el seguimiento al cumplimiento del plan de acción institucional – PAI
0% - 39% Crítico
40% - 59% Bajo
60% - 79% Moderado
80% - 99% Satisfactorio
100% Óptimo
</t>
      </text>
    </comment>
    <comment ref="AC8" authorId="4" shapeId="0" xr:uid="{32BDB5C7-06A6-4A44-B404-8B7B46E8EEEE}">
      <text>
        <r>
          <rPr>
            <b/>
            <sz val="9"/>
            <color indexed="81"/>
            <rFont val="Tahoma"/>
            <family val="2"/>
          </rPr>
          <t>Numero de actividades en valor absoluto</t>
        </r>
      </text>
    </comment>
    <comment ref="AD8" authorId="4" shapeId="0" xr:uid="{AB3DBFD4-9A92-4165-80BB-9B169CF8510C}">
      <text>
        <r>
          <rPr>
            <b/>
            <sz val="9"/>
            <color indexed="81"/>
            <rFont val="Tahoma"/>
            <family val="2"/>
          </rPr>
          <t>Porcentaje correspondiente al mes</t>
        </r>
      </text>
    </comment>
    <comment ref="AE8" authorId="4" shapeId="0" xr:uid="{9CC31168-D986-466B-9D5B-9904436F303C}">
      <text>
        <r>
          <rPr>
            <b/>
            <sz val="9"/>
            <color indexed="81"/>
            <rFont val="Tahoma"/>
            <family val="2"/>
          </rPr>
          <t>Numero de actividades ejecutadas en valor absoluto</t>
        </r>
      </text>
    </comment>
    <comment ref="AH8" authorId="5" shapeId="0" xr:uid="{4284741D-6FB7-487B-BF79-F1A6862D44C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AI8" authorId="4" shapeId="0" xr:uid="{538142FB-ABCB-4CC3-905B-EB3535772D15}">
      <text>
        <r>
          <rPr>
            <b/>
            <sz val="9"/>
            <color indexed="81"/>
            <rFont val="Tahoma"/>
            <family val="2"/>
          </rPr>
          <t>Numero de actividades en valor absoluto</t>
        </r>
      </text>
    </comment>
    <comment ref="AJ8" authorId="4" shapeId="0" xr:uid="{487B1840-5FD5-45F6-97BE-7EDDB4840323}">
      <text>
        <r>
          <rPr>
            <b/>
            <sz val="9"/>
            <color indexed="81"/>
            <rFont val="Tahoma"/>
            <family val="2"/>
          </rPr>
          <t>Porcentaje correspondiente al mes</t>
        </r>
      </text>
    </comment>
    <comment ref="AK8" authorId="4" shapeId="0" xr:uid="{EF852303-065F-49C9-9F5C-3F7477D2F4D9}">
      <text>
        <r>
          <rPr>
            <b/>
            <sz val="9"/>
            <color indexed="81"/>
            <rFont val="Tahoma"/>
            <family val="2"/>
          </rPr>
          <t>Numero de actividades ejecutadas en valor absoluto</t>
        </r>
      </text>
    </comment>
    <comment ref="AN8" authorId="6" shapeId="0" xr:uid="{3002ECCF-DA6A-4E54-82FD-8B848040B99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AO8" authorId="4" shapeId="0" xr:uid="{367B300D-17E8-4D38-B5B9-23C823C29DFC}">
      <text>
        <r>
          <rPr>
            <b/>
            <sz val="9"/>
            <color indexed="81"/>
            <rFont val="Tahoma"/>
            <family val="2"/>
          </rPr>
          <t>Numero de actividades en valor absoluto</t>
        </r>
      </text>
    </comment>
    <comment ref="AP8" authorId="4" shapeId="0" xr:uid="{5E905469-F31C-4F1E-9B17-AAD1067FC2B1}">
      <text>
        <r>
          <rPr>
            <b/>
            <sz val="9"/>
            <color indexed="81"/>
            <rFont val="Tahoma"/>
            <family val="2"/>
          </rPr>
          <t>Porcentaje correspondiente al mes</t>
        </r>
      </text>
    </comment>
    <comment ref="AQ8" authorId="4" shapeId="0" xr:uid="{67E92920-D9DF-43C8-8F65-0F4B9AC72863}">
      <text>
        <r>
          <rPr>
            <b/>
            <sz val="9"/>
            <color indexed="81"/>
            <rFont val="Tahoma"/>
            <family val="2"/>
          </rPr>
          <t>Numero de actividades ejecutadas en valor absoluto</t>
        </r>
      </text>
    </comment>
    <comment ref="AT8" authorId="7" shapeId="0" xr:uid="{9D2FD87C-6868-45AE-9AAD-48430F0450B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AU8" authorId="4" shapeId="0" xr:uid="{E74C49F7-49FB-4D0F-B401-B2CBB814F214}">
      <text>
        <r>
          <rPr>
            <b/>
            <sz val="9"/>
            <color indexed="81"/>
            <rFont val="Tahoma"/>
            <family val="2"/>
          </rPr>
          <t>Numero de actividades en valor absoluto</t>
        </r>
      </text>
    </comment>
    <comment ref="AV8" authorId="4" shapeId="0" xr:uid="{6AA6AD39-25BE-4DA6-B512-E51A9155035B}">
      <text>
        <r>
          <rPr>
            <b/>
            <sz val="9"/>
            <color indexed="81"/>
            <rFont val="Tahoma"/>
            <family val="2"/>
          </rPr>
          <t>Porcentaje correspondiente al mes</t>
        </r>
      </text>
    </comment>
    <comment ref="AW8" authorId="4" shapeId="0" xr:uid="{9F267674-206F-41EC-B84A-5600F00AEE0A}">
      <text>
        <r>
          <rPr>
            <b/>
            <sz val="9"/>
            <color indexed="81"/>
            <rFont val="Tahoma"/>
            <family val="2"/>
          </rPr>
          <t>Numero de actividades ejecutadas en valor absoluto</t>
        </r>
      </text>
    </comment>
    <comment ref="AZ8" authorId="8" shapeId="0" xr:uid="{9E9F138F-D933-4773-AD41-C1EBAEAD79F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A8" authorId="4" shapeId="0" xr:uid="{30B019AA-ABD2-45AB-B57B-9CC89BFE2750}">
      <text>
        <r>
          <rPr>
            <b/>
            <sz val="9"/>
            <color indexed="81"/>
            <rFont val="Tahoma"/>
            <family val="2"/>
          </rPr>
          <t>Numero de actividades en valor absoluto</t>
        </r>
      </text>
    </comment>
    <comment ref="BB8" authorId="4" shapeId="0" xr:uid="{0884FF46-5E4B-4557-9C21-891478CD80FD}">
      <text>
        <r>
          <rPr>
            <b/>
            <sz val="9"/>
            <color indexed="81"/>
            <rFont val="Tahoma"/>
            <family val="2"/>
          </rPr>
          <t>Porcentaje correspondiente al mes</t>
        </r>
      </text>
    </comment>
    <comment ref="BC8" authorId="4" shapeId="0" xr:uid="{88D927B3-CDA8-4E9F-BC60-C8848C241F87}">
      <text>
        <r>
          <rPr>
            <b/>
            <sz val="9"/>
            <color indexed="81"/>
            <rFont val="Tahoma"/>
            <family val="2"/>
          </rPr>
          <t>Numero de actividades ejecutadas en valor absoluto</t>
        </r>
      </text>
    </comment>
    <comment ref="BF8" authorId="9" shapeId="0" xr:uid="{F567C3D3-AEE0-4EE3-A535-586B53CBBD6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G8" authorId="4" shapeId="0" xr:uid="{5AD27200-81DF-48FF-82E6-0F1104550DED}">
      <text>
        <r>
          <rPr>
            <b/>
            <sz val="9"/>
            <color indexed="81"/>
            <rFont val="Tahoma"/>
            <family val="2"/>
          </rPr>
          <t>Numero de actividades en valor absoluto</t>
        </r>
      </text>
    </comment>
    <comment ref="BH8" authorId="4" shapeId="0" xr:uid="{2A99C347-57AD-41FC-9801-216FE320D79B}">
      <text>
        <r>
          <rPr>
            <b/>
            <sz val="9"/>
            <color indexed="81"/>
            <rFont val="Tahoma"/>
            <family val="2"/>
          </rPr>
          <t>Porcentaje correspondiente al mes</t>
        </r>
      </text>
    </comment>
    <comment ref="BI8" authorId="4" shapeId="0" xr:uid="{19D87C3C-4F25-4254-BC66-49523DD655C7}">
      <text>
        <r>
          <rPr>
            <b/>
            <sz val="9"/>
            <color indexed="81"/>
            <rFont val="Tahoma"/>
            <family val="2"/>
          </rPr>
          <t>Numero de actividades ejecutadas en valor absoluto</t>
        </r>
      </text>
    </comment>
    <comment ref="BL8" authorId="10" shapeId="0" xr:uid="{E191FCA2-30D6-4C75-83C8-298A71CA2EF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M8" authorId="4" shapeId="0" xr:uid="{6100712C-662C-4B46-99CD-966421925AA4}">
      <text>
        <r>
          <rPr>
            <b/>
            <sz val="9"/>
            <color indexed="81"/>
            <rFont val="Tahoma"/>
            <family val="2"/>
          </rPr>
          <t>Numero de actividades en valor absoluto</t>
        </r>
      </text>
    </comment>
    <comment ref="BN8" authorId="4" shapeId="0" xr:uid="{34E553BA-540B-46F7-B554-2E468FD99BC1}">
      <text>
        <r>
          <rPr>
            <b/>
            <sz val="9"/>
            <color indexed="81"/>
            <rFont val="Tahoma"/>
            <family val="2"/>
          </rPr>
          <t>Porcentaje correspondiente al mes</t>
        </r>
      </text>
    </comment>
    <comment ref="BO8" authorId="4" shapeId="0" xr:uid="{9D65BE49-AAA0-4EF0-A704-F4E8D0A3F81F}">
      <text>
        <r>
          <rPr>
            <b/>
            <sz val="9"/>
            <color indexed="81"/>
            <rFont val="Tahoma"/>
            <family val="2"/>
          </rPr>
          <t>Numero de actividades ejecutadas en valor absoluto</t>
        </r>
      </text>
    </comment>
    <comment ref="BR8" authorId="11" shapeId="0" xr:uid="{2ECC0CDE-AD36-4971-84FD-B480CF9E223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S8" authorId="4" shapeId="0" xr:uid="{94A7C7D9-380A-4693-A95C-0733E0CFEB7B}">
      <text>
        <r>
          <rPr>
            <b/>
            <sz val="9"/>
            <color indexed="81"/>
            <rFont val="Tahoma"/>
            <family val="2"/>
          </rPr>
          <t>Numero de actividades en valor absoluto</t>
        </r>
      </text>
    </comment>
    <comment ref="BT8" authorId="4" shapeId="0" xr:uid="{3FA4532A-E1A0-478F-B715-6725194DF78C}">
      <text>
        <r>
          <rPr>
            <b/>
            <sz val="9"/>
            <color indexed="81"/>
            <rFont val="Tahoma"/>
            <family val="2"/>
          </rPr>
          <t>Porcentaje correspondiente al mes</t>
        </r>
      </text>
    </comment>
    <comment ref="BU8" authorId="4" shapeId="0" xr:uid="{C4CA0532-D362-4F67-B95C-3EC54D0C9246}">
      <text>
        <r>
          <rPr>
            <b/>
            <sz val="9"/>
            <color indexed="81"/>
            <rFont val="Tahoma"/>
            <family val="2"/>
          </rPr>
          <t>Numero de actividades ejecutadas en valor absoluto</t>
        </r>
      </text>
    </comment>
    <comment ref="BX8" authorId="12" shapeId="0" xr:uid="{BA7A7387-00EB-4FF2-8F4F-45220B1CE3E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Y8" authorId="4" shapeId="0" xr:uid="{79A0FB4B-A329-495A-865F-D3B658C345F9}">
      <text>
        <r>
          <rPr>
            <b/>
            <sz val="9"/>
            <color indexed="81"/>
            <rFont val="Tahoma"/>
            <family val="2"/>
          </rPr>
          <t>Numero de actividades en valor absoluto</t>
        </r>
      </text>
    </comment>
    <comment ref="BZ8" authorId="4" shapeId="0" xr:uid="{82B2F758-35A6-4FC7-A6DC-3D0BC2B81213}">
      <text>
        <r>
          <rPr>
            <b/>
            <sz val="9"/>
            <color indexed="81"/>
            <rFont val="Tahoma"/>
            <family val="2"/>
          </rPr>
          <t>Porcentaje correspondiente al mes</t>
        </r>
      </text>
    </comment>
    <comment ref="CA8" authorId="4" shapeId="0" xr:uid="{135BC8A6-4260-480D-B46E-46B78B6A672B}">
      <text>
        <r>
          <rPr>
            <b/>
            <sz val="9"/>
            <color indexed="81"/>
            <rFont val="Tahoma"/>
            <family val="2"/>
          </rPr>
          <t>Numero de actividades ejecutadas en valor absoluto</t>
        </r>
      </text>
    </comment>
    <comment ref="CD8" authorId="13" shapeId="0" xr:uid="{97CEC075-0B27-492E-A69B-3A0FEAC906D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CE8" authorId="4" shapeId="0" xr:uid="{20B2644B-C453-4712-9B87-1AAEDCB6120F}">
      <text>
        <r>
          <rPr>
            <b/>
            <sz val="9"/>
            <color indexed="81"/>
            <rFont val="Tahoma"/>
            <family val="2"/>
          </rPr>
          <t>Numero de actividades en valor absoluto</t>
        </r>
      </text>
    </comment>
    <comment ref="CF8" authorId="4" shapeId="0" xr:uid="{937CC8C1-ACDD-4F2A-8ADB-E161B8810436}">
      <text>
        <r>
          <rPr>
            <b/>
            <sz val="9"/>
            <color indexed="81"/>
            <rFont val="Tahoma"/>
            <family val="2"/>
          </rPr>
          <t>Porcentaje correspondiente al mes</t>
        </r>
      </text>
    </comment>
    <comment ref="CG8" authorId="4" shapeId="0" xr:uid="{A85B3F3E-B419-44E4-A964-7B3D205253B0}">
      <text>
        <r>
          <rPr>
            <b/>
            <sz val="9"/>
            <color indexed="81"/>
            <rFont val="Tahoma"/>
            <family val="2"/>
          </rPr>
          <t>Numero de actividades ejecutadas en valor absoluto</t>
        </r>
      </text>
    </comment>
    <comment ref="CJ8" authorId="14" shapeId="0" xr:uid="{0A70EEF3-22E8-40BC-865F-B2C95FA275A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CK8" authorId="4" shapeId="0" xr:uid="{B870D7D7-DFEC-4471-B3DC-92A362B93854}">
      <text>
        <r>
          <rPr>
            <b/>
            <sz val="9"/>
            <color indexed="81"/>
            <rFont val="Tahoma"/>
            <family val="2"/>
          </rPr>
          <t>Numero de actividades en valor absoluto</t>
        </r>
      </text>
    </comment>
    <comment ref="CL8" authorId="4" shapeId="0" xr:uid="{ADDB653B-CC02-4304-861E-E91E49877F66}">
      <text>
        <r>
          <rPr>
            <b/>
            <sz val="9"/>
            <color indexed="81"/>
            <rFont val="Tahoma"/>
            <family val="2"/>
          </rPr>
          <t>Porcentaje correspondiente al mes</t>
        </r>
      </text>
    </comment>
    <comment ref="CM8" authorId="4" shapeId="0" xr:uid="{6F1EEEE1-21AF-4991-AB98-87EDBE1C746B}">
      <text>
        <r>
          <rPr>
            <b/>
            <sz val="9"/>
            <color indexed="81"/>
            <rFont val="Tahoma"/>
            <family val="2"/>
          </rPr>
          <t>Numero de actividades ejecutadas en valor absoluto</t>
        </r>
      </text>
    </comment>
    <comment ref="CP8" authorId="15" shapeId="0" xr:uid="{A7FAFBCA-850A-4609-B5CB-38523891CF7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CQ8" authorId="4" shapeId="0" xr:uid="{4BA5FC0F-55F0-47F2-B3C4-DB9ADA483311}">
      <text>
        <r>
          <rPr>
            <b/>
            <sz val="9"/>
            <color indexed="81"/>
            <rFont val="Tahoma"/>
            <family val="2"/>
          </rPr>
          <t>Numero de actividades en valor absoluto</t>
        </r>
      </text>
    </comment>
    <comment ref="CR8" authorId="4" shapeId="0" xr:uid="{6DF0CABD-F540-4365-A166-33EA8F5C97C7}">
      <text>
        <r>
          <rPr>
            <b/>
            <sz val="9"/>
            <color indexed="81"/>
            <rFont val="Tahoma"/>
            <family val="2"/>
          </rPr>
          <t>Porcentaje correspondiente al mes</t>
        </r>
      </text>
    </comment>
    <comment ref="CS8" authorId="4" shapeId="0" xr:uid="{B79344ED-2FD9-4241-A170-0151CE289932}">
      <text>
        <r>
          <rPr>
            <b/>
            <sz val="9"/>
            <color indexed="81"/>
            <rFont val="Tahoma"/>
            <family val="2"/>
          </rPr>
          <t>Numero de actividades ejecutadas en valor absoluto</t>
        </r>
      </text>
    </comment>
    <comment ref="CV8" authorId="16" shapeId="0" xr:uid="{49AC3DBB-BE05-4D37-818F-D51A1BC23DD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Sandra Patricia Rodriguez Junco</author>
    <author>tc={11A56C1A-EB99-4300-BB7C-C927DCA4C3EC}</author>
    <author>tc={1DA975A4-81B5-47A1-8688-D25F94BD8EDF}</author>
    <author>J18</author>
    <author>tc={37C449FD-B09D-4461-AFCC-B6AEAE5EBE51}</author>
    <author>tc={D246871F-9E19-4246-93A3-2E7B108A4FD1}</author>
    <author>tc={F06ECE79-0FE6-46A1-A728-477C84E7ED91}</author>
    <author>tc={C19FC0A6-2883-45EF-9F7D-6E0D516B5E96}</author>
    <author>tc={037B3952-E608-41EF-B0FB-A2C7CC8330ED}</author>
    <author>tc={1DB82124-4C61-4A92-BF85-A54DE1205F30}</author>
    <author>tc={27EE9803-9509-43FF-ADE3-17DB0A916539}</author>
    <author>tc={3296EDA3-816D-4933-8B6B-2BBD26D93858}</author>
    <author>tc={6810BA5C-A125-4CC1-8124-53E7BF38D372}</author>
    <author>tc={D3696236-8F8C-4A1A-9515-8C55240EB75D}</author>
    <author>tc={6FD8A965-0586-46DC-93FC-E19873B730F0}</author>
    <author>tc={1F14ED17-20F8-4246-AE9E-639BD1B880CA}</author>
  </authors>
  <commentList>
    <comment ref="C6" authorId="0" shapeId="0" xr:uid="{F8ECA882-F597-423E-A65D-170119EEB0D7}">
      <text>
        <r>
          <rPr>
            <b/>
            <sz val="9"/>
            <color indexed="81"/>
            <rFont val="Tahoma"/>
            <family val="2"/>
          </rPr>
          <t>Seleccione el propósito del Plan de Desarrollo Distrital que se relaciona con la actividad principal formulada.</t>
        </r>
      </text>
    </comment>
    <comment ref="D6" authorId="0" shapeId="0" xr:uid="{283E68FC-E12B-4E5E-9D6E-DD0A46C194AD}">
      <text>
        <r>
          <rPr>
            <b/>
            <sz val="9"/>
            <color indexed="81"/>
            <rFont val="Tahoma"/>
            <family val="2"/>
          </rPr>
          <t>Seleccione el Programa general del Plan de Desarrollo Distrital que se relaciona con el propósito y la actividad principal formulada.</t>
        </r>
      </text>
    </comment>
    <comment ref="E6" authorId="0" shapeId="0" xr:uid="{7FC77E2A-24A9-4326-AC2A-427C7A95BE60}">
      <text>
        <r>
          <rPr>
            <b/>
            <sz val="9"/>
            <color indexed="81"/>
            <rFont val="Tahoma"/>
            <family val="2"/>
          </rPr>
          <t>Seleccione la Meta sector del Plan de Desarrollo Distrital que se relaciona con el propósito, el programa y la o las actividades principales formuladas.</t>
        </r>
      </text>
    </comment>
    <comment ref="F6" authorId="0" shapeId="0" xr:uid="{5C42D501-1398-43D8-BB4F-ECC68CBCAB3A}">
      <text>
        <r>
          <rPr>
            <b/>
            <sz val="9"/>
            <color indexed="81"/>
            <rFont val="Tahoma"/>
            <family val="2"/>
          </rPr>
          <t>Seleccione el Proyecto de inversión que se relaciona con la o las actividades principales formuladas.</t>
        </r>
      </text>
    </comment>
    <comment ref="G6" authorId="0" shapeId="0" xr:uid="{C45DE2AD-ABA1-4CE3-ABA6-D75544DFED08}">
      <text>
        <r>
          <rPr>
            <b/>
            <sz val="9"/>
            <color indexed="81"/>
            <rFont val="Tahoma"/>
            <family val="2"/>
          </rPr>
          <t>Seleccione la meta que se relaciona con el Proyecto de inversión</t>
        </r>
      </text>
    </comment>
    <comment ref="H6" authorId="0" shapeId="0" xr:uid="{55E6E40A-572D-403F-9810-B886D35E21F6}">
      <text>
        <r>
          <rPr>
            <b/>
            <sz val="9"/>
            <color indexed="81"/>
            <rFont val="Tahoma"/>
            <family val="2"/>
          </rPr>
          <t>Seleccione el objetivo del Plan Estratégico Institucional al  que contribuye con la ejecución de la actividad</t>
        </r>
      </text>
    </comment>
    <comment ref="I6" authorId="0" shapeId="0" xr:uid="{024614B7-0D8E-4AE9-9CB7-19DBF3AC4790}">
      <text>
        <r>
          <rPr>
            <b/>
            <sz val="9"/>
            <color indexed="81"/>
            <rFont val="Tahoma"/>
            <family val="2"/>
          </rPr>
          <t>Escriba la meta del Plan Estratégico Institucional que se relaciona con el objetivo estratégico seleccionado y con la actividad formulada.</t>
        </r>
      </text>
    </comment>
    <comment ref="J6" authorId="1" shapeId="0" xr:uid="{9B6286B9-675B-461B-B526-B7DCB48CAA55}">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L6" authorId="2" shapeId="0" xr:uid="{11A56C1A-EB99-4300-BB7C-C927DCA4C3E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cantidad ( Frecuencias) de actividades por mes </t>
      </text>
    </comment>
    <comment ref="Z6" authorId="1" shapeId="0" xr:uid="{B522369A-67E3-400C-ABE8-A452DDBEE0D8}">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AA6" authorId="1" shapeId="0" xr:uid="{E10BAB40-63F0-4738-9323-036FB2C2188C}">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CY6" authorId="3" shapeId="0" xr:uid="{1DA975A4-81B5-47A1-8688-D25F94BD8ED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Escala definida para el seguimiento al cumplimiento del plan de acción institucional – PAI
0% - 39% Crítico
40% - 59% Bajo
60% - 79% Moderado
80% - 99% Satisfactorio
100% Óptimo
</t>
      </text>
    </comment>
    <comment ref="AC8" authorId="4" shapeId="0" xr:uid="{2C9990E9-91D3-4BFB-BF12-7AD046AD4C7A}">
      <text>
        <r>
          <rPr>
            <b/>
            <sz val="9"/>
            <color indexed="81"/>
            <rFont val="Tahoma"/>
            <family val="2"/>
          </rPr>
          <t>Numero de actividades en valor absoluto</t>
        </r>
      </text>
    </comment>
    <comment ref="AD8" authorId="4" shapeId="0" xr:uid="{A5925C31-D616-454A-A1AE-6FC1E2654FBE}">
      <text>
        <r>
          <rPr>
            <b/>
            <sz val="9"/>
            <color indexed="81"/>
            <rFont val="Tahoma"/>
            <family val="2"/>
          </rPr>
          <t>Porcentaje correspondiente al mes</t>
        </r>
      </text>
    </comment>
    <comment ref="AE8" authorId="4" shapeId="0" xr:uid="{0DC2B6EA-5780-49AC-97A5-F049A9827DA4}">
      <text>
        <r>
          <rPr>
            <b/>
            <sz val="9"/>
            <color indexed="81"/>
            <rFont val="Tahoma"/>
            <family val="2"/>
          </rPr>
          <t>Numero de actividades ejecutadas en valor absoluto</t>
        </r>
      </text>
    </comment>
    <comment ref="AH8" authorId="5" shapeId="0" xr:uid="{37C449FD-B09D-4461-AFCC-B6AEAE5EBE5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AI8" authorId="4" shapeId="0" xr:uid="{4C603A39-D703-4E4A-A691-CF8CB82421A5}">
      <text>
        <r>
          <rPr>
            <b/>
            <sz val="9"/>
            <color indexed="81"/>
            <rFont val="Tahoma"/>
            <family val="2"/>
          </rPr>
          <t>Numero de actividades en valor absoluto</t>
        </r>
      </text>
    </comment>
    <comment ref="AJ8" authorId="4" shapeId="0" xr:uid="{9E86AB65-71FD-4C0B-8104-D085829220A7}">
      <text>
        <r>
          <rPr>
            <b/>
            <sz val="9"/>
            <color indexed="81"/>
            <rFont val="Tahoma"/>
            <family val="2"/>
          </rPr>
          <t>Porcentaje correspondiente al mes</t>
        </r>
      </text>
    </comment>
    <comment ref="AK8" authorId="4" shapeId="0" xr:uid="{3EC6B465-2BB5-41B6-86A0-D0C90B4B6A3B}">
      <text>
        <r>
          <rPr>
            <b/>
            <sz val="9"/>
            <color indexed="81"/>
            <rFont val="Tahoma"/>
            <family val="2"/>
          </rPr>
          <t>Numero de actividades ejecutadas en valor absoluto</t>
        </r>
      </text>
    </comment>
    <comment ref="AN8" authorId="6" shapeId="0" xr:uid="{D246871F-9E19-4246-93A3-2E7B108A4FD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AO8" authorId="4" shapeId="0" xr:uid="{A741E095-6D48-403F-9AD7-4CE18B9F86E4}">
      <text>
        <r>
          <rPr>
            <b/>
            <sz val="9"/>
            <color indexed="81"/>
            <rFont val="Tahoma"/>
            <family val="2"/>
          </rPr>
          <t>Numero de actividades en valor absoluto</t>
        </r>
      </text>
    </comment>
    <comment ref="AP8" authorId="4" shapeId="0" xr:uid="{3F48C5E6-5D33-41D8-AA73-8DC0018FC451}">
      <text>
        <r>
          <rPr>
            <b/>
            <sz val="9"/>
            <color indexed="81"/>
            <rFont val="Tahoma"/>
            <family val="2"/>
          </rPr>
          <t>Porcentaje correspondiente al mes</t>
        </r>
      </text>
    </comment>
    <comment ref="AQ8" authorId="4" shapeId="0" xr:uid="{AB6EDD4B-31FD-4BF3-90A8-44C9E8560EC6}">
      <text>
        <r>
          <rPr>
            <b/>
            <sz val="9"/>
            <color indexed="81"/>
            <rFont val="Tahoma"/>
            <family val="2"/>
          </rPr>
          <t>Numero de actividades ejecutadas en valor absoluto</t>
        </r>
      </text>
    </comment>
    <comment ref="AT8" authorId="7" shapeId="0" xr:uid="{F06ECE79-0FE6-46A1-A728-477C84E7ED9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AU8" authorId="4" shapeId="0" xr:uid="{6735D5EF-CD91-4797-B74C-850D8F2C5E20}">
      <text>
        <r>
          <rPr>
            <b/>
            <sz val="9"/>
            <color indexed="81"/>
            <rFont val="Tahoma"/>
            <family val="2"/>
          </rPr>
          <t>Numero de actividades en valor absoluto</t>
        </r>
      </text>
    </comment>
    <comment ref="AV8" authorId="4" shapeId="0" xr:uid="{3980070C-C323-466D-AD05-345E3F6FC3A9}">
      <text>
        <r>
          <rPr>
            <b/>
            <sz val="9"/>
            <color indexed="81"/>
            <rFont val="Tahoma"/>
            <family val="2"/>
          </rPr>
          <t>Porcentaje correspondiente al mes</t>
        </r>
      </text>
    </comment>
    <comment ref="AW8" authorId="4" shapeId="0" xr:uid="{A13D95AA-6A68-4E7E-B68C-09EE2B10D8C2}">
      <text>
        <r>
          <rPr>
            <b/>
            <sz val="9"/>
            <color indexed="81"/>
            <rFont val="Tahoma"/>
            <family val="2"/>
          </rPr>
          <t>Numero de actividades ejecutadas en valor absoluto</t>
        </r>
      </text>
    </comment>
    <comment ref="AZ8" authorId="8" shapeId="0" xr:uid="{C19FC0A6-2883-45EF-9F7D-6E0D516B5E9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A8" authorId="4" shapeId="0" xr:uid="{BD10C9B7-78AA-4B18-951E-025763B8F1F7}">
      <text>
        <r>
          <rPr>
            <b/>
            <sz val="9"/>
            <color indexed="81"/>
            <rFont val="Tahoma"/>
            <family val="2"/>
          </rPr>
          <t>Numero de actividades en valor absoluto</t>
        </r>
      </text>
    </comment>
    <comment ref="BB8" authorId="4" shapeId="0" xr:uid="{67BFA5DB-04C1-4755-B70D-B153F9823495}">
      <text>
        <r>
          <rPr>
            <b/>
            <sz val="9"/>
            <color indexed="81"/>
            <rFont val="Tahoma"/>
            <family val="2"/>
          </rPr>
          <t>Porcentaje correspondiente al mes</t>
        </r>
      </text>
    </comment>
    <comment ref="BC8" authorId="4" shapeId="0" xr:uid="{1C81F37F-107F-471B-82AF-98F32CB1F48E}">
      <text>
        <r>
          <rPr>
            <b/>
            <sz val="9"/>
            <color indexed="81"/>
            <rFont val="Tahoma"/>
            <family val="2"/>
          </rPr>
          <t>Numero de actividades ejecutadas en valor absoluto</t>
        </r>
      </text>
    </comment>
    <comment ref="BF8" authorId="9" shapeId="0" xr:uid="{037B3952-E608-41EF-B0FB-A2C7CC8330E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G8" authorId="4" shapeId="0" xr:uid="{5A433446-CF19-4598-8CFF-3A7101FC58A8}">
      <text>
        <r>
          <rPr>
            <b/>
            <sz val="9"/>
            <color indexed="81"/>
            <rFont val="Tahoma"/>
            <family val="2"/>
          </rPr>
          <t>Numero de actividades en valor absoluto</t>
        </r>
      </text>
    </comment>
    <comment ref="BH8" authorId="4" shapeId="0" xr:uid="{8A756E61-FF11-4D6E-90BE-18AEE3171A29}">
      <text>
        <r>
          <rPr>
            <b/>
            <sz val="9"/>
            <color indexed="81"/>
            <rFont val="Tahoma"/>
            <family val="2"/>
          </rPr>
          <t>Porcentaje correspondiente al mes</t>
        </r>
      </text>
    </comment>
    <comment ref="BI8" authorId="4" shapeId="0" xr:uid="{C3592467-C00B-4A7C-BF09-7437149F2215}">
      <text>
        <r>
          <rPr>
            <b/>
            <sz val="9"/>
            <color indexed="81"/>
            <rFont val="Tahoma"/>
            <family val="2"/>
          </rPr>
          <t>Numero de actividades ejecutadas en valor absoluto</t>
        </r>
      </text>
    </comment>
    <comment ref="BL8" authorId="10" shapeId="0" xr:uid="{1DB82124-4C61-4A92-BF85-A54DE1205F3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M8" authorId="4" shapeId="0" xr:uid="{4AC636BE-DB1F-4D31-AB47-151B2D455DFC}">
      <text>
        <r>
          <rPr>
            <b/>
            <sz val="9"/>
            <color indexed="81"/>
            <rFont val="Tahoma"/>
            <family val="2"/>
          </rPr>
          <t>Numero de actividades en valor absoluto</t>
        </r>
      </text>
    </comment>
    <comment ref="BN8" authorId="4" shapeId="0" xr:uid="{F3805FBA-9B07-46A5-B50A-0E2DB883A80A}">
      <text>
        <r>
          <rPr>
            <b/>
            <sz val="9"/>
            <color indexed="81"/>
            <rFont val="Tahoma"/>
            <family val="2"/>
          </rPr>
          <t>Porcentaje correspondiente al mes</t>
        </r>
      </text>
    </comment>
    <comment ref="BO8" authorId="4" shapeId="0" xr:uid="{857D205B-E9F9-4AC8-B470-B47465365B11}">
      <text>
        <r>
          <rPr>
            <b/>
            <sz val="9"/>
            <color indexed="81"/>
            <rFont val="Tahoma"/>
            <family val="2"/>
          </rPr>
          <t>Numero de actividades ejecutadas en valor absoluto</t>
        </r>
      </text>
    </comment>
    <comment ref="BR8" authorId="11" shapeId="0" xr:uid="{27EE9803-9509-43FF-ADE3-17DB0A91653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S8" authorId="4" shapeId="0" xr:uid="{6B3E2D6A-6CB0-46EF-843D-E2F538D46C34}">
      <text>
        <r>
          <rPr>
            <b/>
            <sz val="9"/>
            <color indexed="81"/>
            <rFont val="Tahoma"/>
            <family val="2"/>
          </rPr>
          <t>Numero de actividades en valor absoluto</t>
        </r>
      </text>
    </comment>
    <comment ref="BT8" authorId="4" shapeId="0" xr:uid="{6D32DDEA-B772-4D6B-8DAF-19EB0299FFC6}">
      <text>
        <r>
          <rPr>
            <b/>
            <sz val="9"/>
            <color indexed="81"/>
            <rFont val="Tahoma"/>
            <family val="2"/>
          </rPr>
          <t>Porcentaje correspondiente al mes</t>
        </r>
      </text>
    </comment>
    <comment ref="BU8" authorId="4" shapeId="0" xr:uid="{35907EA0-1989-44F5-8B11-C9C223FA731B}">
      <text>
        <r>
          <rPr>
            <b/>
            <sz val="9"/>
            <color indexed="81"/>
            <rFont val="Tahoma"/>
            <family val="2"/>
          </rPr>
          <t>Numero de actividades ejecutadas en valor absoluto</t>
        </r>
      </text>
    </comment>
    <comment ref="BX8" authorId="12" shapeId="0" xr:uid="{3296EDA3-816D-4933-8B6B-2BBD26D9385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Y8" authorId="4" shapeId="0" xr:uid="{7B0FF30A-F28F-4643-9ABB-90AA2FC3A32D}">
      <text>
        <r>
          <rPr>
            <b/>
            <sz val="9"/>
            <color indexed="81"/>
            <rFont val="Tahoma"/>
            <family val="2"/>
          </rPr>
          <t>Numero de actividades en valor absoluto</t>
        </r>
      </text>
    </comment>
    <comment ref="BZ8" authorId="4" shapeId="0" xr:uid="{D53E237C-F126-4537-8A4B-7D0F832FD60C}">
      <text>
        <r>
          <rPr>
            <b/>
            <sz val="9"/>
            <color indexed="81"/>
            <rFont val="Tahoma"/>
            <family val="2"/>
          </rPr>
          <t>Porcentaje correspondiente al mes</t>
        </r>
      </text>
    </comment>
    <comment ref="CA8" authorId="4" shapeId="0" xr:uid="{13B3C55A-A726-4AD4-891E-89BA050647D2}">
      <text>
        <r>
          <rPr>
            <b/>
            <sz val="9"/>
            <color indexed="81"/>
            <rFont val="Tahoma"/>
            <family val="2"/>
          </rPr>
          <t>Numero de actividades ejecutadas en valor absoluto</t>
        </r>
      </text>
    </comment>
    <comment ref="CD8" authorId="13" shapeId="0" xr:uid="{6810BA5C-A125-4CC1-8124-53E7BF38D37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CE8" authorId="4" shapeId="0" xr:uid="{18400020-65E3-493E-93A2-89965BC65CBB}">
      <text>
        <r>
          <rPr>
            <b/>
            <sz val="9"/>
            <color indexed="81"/>
            <rFont val="Tahoma"/>
            <family val="2"/>
          </rPr>
          <t>Numero de actividades en valor absoluto</t>
        </r>
      </text>
    </comment>
    <comment ref="CF8" authorId="4" shapeId="0" xr:uid="{00400D78-5D15-410B-9825-C1958662C304}">
      <text>
        <r>
          <rPr>
            <b/>
            <sz val="9"/>
            <color indexed="81"/>
            <rFont val="Tahoma"/>
            <family val="2"/>
          </rPr>
          <t>Porcentaje correspondiente al mes</t>
        </r>
      </text>
    </comment>
    <comment ref="CG8" authorId="4" shapeId="0" xr:uid="{3BCAE4E0-46A1-422A-B5BA-8D1D2FB0EA38}">
      <text>
        <r>
          <rPr>
            <b/>
            <sz val="9"/>
            <color indexed="81"/>
            <rFont val="Tahoma"/>
            <family val="2"/>
          </rPr>
          <t>Numero de actividades ejecutadas en valor absoluto</t>
        </r>
      </text>
    </comment>
    <comment ref="CJ8" authorId="14" shapeId="0" xr:uid="{D3696236-8F8C-4A1A-9515-8C55240EB75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CK8" authorId="4" shapeId="0" xr:uid="{DCBE2107-E523-44A5-8F2E-1F859ED587FD}">
      <text>
        <r>
          <rPr>
            <b/>
            <sz val="9"/>
            <color indexed="81"/>
            <rFont val="Tahoma"/>
            <family val="2"/>
          </rPr>
          <t>Numero de actividades en valor absoluto</t>
        </r>
      </text>
    </comment>
    <comment ref="CL8" authorId="4" shapeId="0" xr:uid="{5039532F-FFCD-47A1-9743-F40598E47CAF}">
      <text>
        <r>
          <rPr>
            <b/>
            <sz val="9"/>
            <color indexed="81"/>
            <rFont val="Tahoma"/>
            <family val="2"/>
          </rPr>
          <t>Porcentaje correspondiente al mes</t>
        </r>
      </text>
    </comment>
    <comment ref="CM8" authorId="4" shapeId="0" xr:uid="{C70079FB-A30F-4EF3-983B-2771DAE7851D}">
      <text>
        <r>
          <rPr>
            <b/>
            <sz val="9"/>
            <color indexed="81"/>
            <rFont val="Tahoma"/>
            <family val="2"/>
          </rPr>
          <t>Numero de actividades ejecutadas en valor absoluto</t>
        </r>
      </text>
    </comment>
    <comment ref="CP8" authorId="15" shapeId="0" xr:uid="{6FD8A965-0586-46DC-93FC-E19873B730F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CQ8" authorId="4" shapeId="0" xr:uid="{5FA981FB-6E7B-4492-8AE5-FF0EEA9AA74C}">
      <text>
        <r>
          <rPr>
            <b/>
            <sz val="9"/>
            <color indexed="81"/>
            <rFont val="Tahoma"/>
            <family val="2"/>
          </rPr>
          <t>Numero de actividades en valor absoluto</t>
        </r>
      </text>
    </comment>
    <comment ref="CR8" authorId="4" shapeId="0" xr:uid="{30FB9EBF-CA0F-4F56-860B-8B74787A22AB}">
      <text>
        <r>
          <rPr>
            <b/>
            <sz val="9"/>
            <color indexed="81"/>
            <rFont val="Tahoma"/>
            <family val="2"/>
          </rPr>
          <t>Porcentaje correspondiente al mes</t>
        </r>
      </text>
    </comment>
    <comment ref="CS8" authorId="4" shapeId="0" xr:uid="{57976678-1381-4A20-BEA6-70D57A6186AE}">
      <text>
        <r>
          <rPr>
            <b/>
            <sz val="9"/>
            <color indexed="81"/>
            <rFont val="Tahoma"/>
            <family val="2"/>
          </rPr>
          <t>Numero de actividades ejecutadas en valor absoluto</t>
        </r>
      </text>
    </comment>
    <comment ref="CV8" authorId="16" shapeId="0" xr:uid="{1F14ED17-20F8-4246-AE9E-639BD1B880C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Sandra Patricia Rodriguez Junco</author>
    <author>tc={2E7960C4-6220-4B95-8CD7-CF65A6AA9AB2}</author>
    <author>tc={3BFEAECB-A734-4F51-A69E-D5CEE9274246}</author>
    <author>J18</author>
    <author>tc={CDE3FD7B-6661-48E4-99B9-DF5E533D5767}</author>
    <author>tc={4E039D32-B8A3-4593-9EFD-D5992455E4A1}</author>
    <author>tc={D4214009-A16B-4A84-BC2C-208DBDE48631}</author>
    <author>tc={241D14B3-55D3-4197-A650-92C500E2213C}</author>
    <author>tc={14C78BBC-D1C3-4676-BEFC-C1A1FB75D19E}</author>
    <author>tc={B07969B1-6FAB-42D2-8EA2-E6ACA115090A}</author>
    <author>tc={CEA68839-9E5D-465B-BBAE-51D595F0BA3C}</author>
    <author>tc={FEA79D55-329A-4877-A8AE-924D8CBF742A}</author>
    <author>tc={155068E9-4D4C-4110-8C9D-407C51D0B7BE}</author>
    <author>tc={A1EF0D20-24BB-4AD1-A00F-8B4801E16082}</author>
    <author>tc={A5868A39-5211-4645-9409-F16AE0F5F1E2}</author>
    <author>tc={F29A21F2-50C7-4E0B-A2DF-A79CC0CCB26A}</author>
  </authors>
  <commentList>
    <comment ref="C6" authorId="0" shapeId="0" xr:uid="{315C8E86-2C44-4459-8162-A85191B018F3}">
      <text>
        <r>
          <rPr>
            <b/>
            <sz val="9"/>
            <color indexed="81"/>
            <rFont val="Tahoma"/>
            <family val="2"/>
          </rPr>
          <t>Seleccione el propósito del Plan de Desarrollo Distrital que se relaciona con la actividad principal formulada.</t>
        </r>
      </text>
    </comment>
    <comment ref="D6" authorId="0" shapeId="0" xr:uid="{F772D4F0-6F92-41FC-89E6-CA847A2AA949}">
      <text>
        <r>
          <rPr>
            <b/>
            <sz val="9"/>
            <color indexed="81"/>
            <rFont val="Tahoma"/>
            <family val="2"/>
          </rPr>
          <t>Seleccione el Programa general del Plan de Desarrollo Distrital que se relaciona con el propósito y la actividad principal formulada.</t>
        </r>
      </text>
    </comment>
    <comment ref="E6" authorId="0" shapeId="0" xr:uid="{2548626D-2EF8-4AEA-A190-FA11A16C1C5C}">
      <text>
        <r>
          <rPr>
            <b/>
            <sz val="9"/>
            <color indexed="81"/>
            <rFont val="Tahoma"/>
            <family val="2"/>
          </rPr>
          <t>Seleccione la Meta sector del Plan de Desarrollo Distrital que se relaciona con el propósito, el programa y la o las actividades principales formuladas.</t>
        </r>
      </text>
    </comment>
    <comment ref="F6" authorId="0" shapeId="0" xr:uid="{3D06D238-C9C5-4267-AFE9-8D2594F3F187}">
      <text>
        <r>
          <rPr>
            <b/>
            <sz val="9"/>
            <color indexed="81"/>
            <rFont val="Tahoma"/>
            <family val="2"/>
          </rPr>
          <t>Seleccione el Proyecto de inversión que se relaciona con la o las actividades principales formuladas.</t>
        </r>
      </text>
    </comment>
    <comment ref="G6" authorId="0" shapeId="0" xr:uid="{2E1B89ED-586D-4899-B052-2130DA43C575}">
      <text>
        <r>
          <rPr>
            <b/>
            <sz val="9"/>
            <color indexed="81"/>
            <rFont val="Tahoma"/>
            <family val="2"/>
          </rPr>
          <t>Seleccione la meta que se relaciona con el Proyecto de inversión</t>
        </r>
      </text>
    </comment>
    <comment ref="H6" authorId="0" shapeId="0" xr:uid="{F939FC41-8F05-4941-81B6-6499A10DE9A0}">
      <text>
        <r>
          <rPr>
            <b/>
            <sz val="9"/>
            <color indexed="81"/>
            <rFont val="Tahoma"/>
            <family val="2"/>
          </rPr>
          <t>Seleccione el objetivo del Plan Estratégico Institucional al  que contribuye con la ejecución de la actividad</t>
        </r>
      </text>
    </comment>
    <comment ref="I6" authorId="0" shapeId="0" xr:uid="{4A37A034-17EC-40DE-A602-623E32EAEA65}">
      <text>
        <r>
          <rPr>
            <b/>
            <sz val="9"/>
            <color indexed="81"/>
            <rFont val="Tahoma"/>
            <family val="2"/>
          </rPr>
          <t>Escriba la meta del Plan Estratégico Institucional que se relaciona con el objetivo estratégico seleccionado y con la actividad formulada.</t>
        </r>
      </text>
    </comment>
    <comment ref="J6" authorId="1" shapeId="0" xr:uid="{394230B7-E51D-4FF7-B1D9-1BE6C8FDFF1B}">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L6" authorId="2" shapeId="0" xr:uid="{2E7960C4-6220-4B95-8CD7-CF65A6AA9AB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cantidad ( Frecuencias) de actividades por mes </t>
      </text>
    </comment>
    <comment ref="Z6" authorId="1" shapeId="0" xr:uid="{4546A8B4-85AD-404E-B2AA-0747312E626D}">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AA6" authorId="1" shapeId="0" xr:uid="{E892B9E2-54A8-43E8-94A8-3EEDE267FD4E}">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CY6" authorId="3" shapeId="0" xr:uid="{3BFEAECB-A734-4F51-A69E-D5CEE927424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Escala definida para el seguimiento al cumplimiento del plan de acción institucional – PAI
0% - 39% Crítico
40% - 59% Bajo
60% - 79% Moderado
80% - 99% Satisfactorio
100% Óptimo
</t>
      </text>
    </comment>
    <comment ref="AC8" authorId="4" shapeId="0" xr:uid="{9BE3C79A-61E3-42FB-B134-CEBE04FEC1D2}">
      <text>
        <r>
          <rPr>
            <b/>
            <sz val="9"/>
            <color indexed="81"/>
            <rFont val="Tahoma"/>
            <family val="2"/>
          </rPr>
          <t>Numero de actividades en valor absoluto</t>
        </r>
      </text>
    </comment>
    <comment ref="AD8" authorId="4" shapeId="0" xr:uid="{8FCD2CA9-50F7-4772-9D9A-76C60BF6BEB7}">
      <text>
        <r>
          <rPr>
            <b/>
            <sz val="9"/>
            <color indexed="81"/>
            <rFont val="Tahoma"/>
            <family val="2"/>
          </rPr>
          <t>Porcentaje correspondiente al mes</t>
        </r>
      </text>
    </comment>
    <comment ref="AE8" authorId="4" shapeId="0" xr:uid="{677EF329-397B-4C9A-AAF8-68E221B4DAFE}">
      <text>
        <r>
          <rPr>
            <b/>
            <sz val="9"/>
            <color indexed="81"/>
            <rFont val="Tahoma"/>
            <family val="2"/>
          </rPr>
          <t>Numero de actividades ejecutadas en valor absoluto</t>
        </r>
      </text>
    </comment>
    <comment ref="AH8" authorId="5" shapeId="0" xr:uid="{CDE3FD7B-6661-48E4-99B9-DF5E533D576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AI8" authorId="4" shapeId="0" xr:uid="{F4A7DC1D-6580-4DCB-8FA4-284DFCEFEBDE}">
      <text>
        <r>
          <rPr>
            <b/>
            <sz val="9"/>
            <color indexed="81"/>
            <rFont val="Tahoma"/>
            <family val="2"/>
          </rPr>
          <t>Numero de actividades en valor absoluto</t>
        </r>
      </text>
    </comment>
    <comment ref="AJ8" authorId="4" shapeId="0" xr:uid="{495DDE8F-E35D-4918-8970-D5C9CD72361C}">
      <text>
        <r>
          <rPr>
            <b/>
            <sz val="9"/>
            <color indexed="81"/>
            <rFont val="Tahoma"/>
            <family val="2"/>
          </rPr>
          <t>Porcentaje correspondiente al mes</t>
        </r>
      </text>
    </comment>
    <comment ref="AK8" authorId="4" shapeId="0" xr:uid="{B338F8C9-2075-4352-B0C7-954552842276}">
      <text>
        <r>
          <rPr>
            <b/>
            <sz val="9"/>
            <color indexed="81"/>
            <rFont val="Tahoma"/>
            <family val="2"/>
          </rPr>
          <t>Numero de actividades ejecutadas en valor absoluto</t>
        </r>
      </text>
    </comment>
    <comment ref="AN8" authorId="6" shapeId="0" xr:uid="{4E039D32-B8A3-4593-9EFD-D5992455E4A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AO8" authorId="4" shapeId="0" xr:uid="{4EA7532E-0A89-441D-8AF7-39E5F555E133}">
      <text>
        <r>
          <rPr>
            <b/>
            <sz val="9"/>
            <color indexed="81"/>
            <rFont val="Tahoma"/>
            <family val="2"/>
          </rPr>
          <t>Numero de actividades en valor absoluto</t>
        </r>
      </text>
    </comment>
    <comment ref="AP8" authorId="4" shapeId="0" xr:uid="{E1FFF795-B766-41B7-8468-62A154AA47D2}">
      <text>
        <r>
          <rPr>
            <b/>
            <sz val="9"/>
            <color indexed="81"/>
            <rFont val="Tahoma"/>
            <family val="2"/>
          </rPr>
          <t>Porcentaje correspondiente al mes</t>
        </r>
      </text>
    </comment>
    <comment ref="AQ8" authorId="4" shapeId="0" xr:uid="{6508B669-9DC9-49D0-9FD9-0C14E955FB66}">
      <text>
        <r>
          <rPr>
            <b/>
            <sz val="9"/>
            <color indexed="81"/>
            <rFont val="Tahoma"/>
            <family val="2"/>
          </rPr>
          <t>Numero de actividades ejecutadas en valor absoluto</t>
        </r>
      </text>
    </comment>
    <comment ref="AT8" authorId="7" shapeId="0" xr:uid="{D4214009-A16B-4A84-BC2C-208DBDE4863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AU8" authorId="4" shapeId="0" xr:uid="{1368543F-C245-4533-8AF4-019525C01C19}">
      <text>
        <r>
          <rPr>
            <b/>
            <sz val="9"/>
            <color indexed="81"/>
            <rFont val="Tahoma"/>
            <family val="2"/>
          </rPr>
          <t>Numero de actividades en valor absoluto</t>
        </r>
      </text>
    </comment>
    <comment ref="AV8" authorId="4" shapeId="0" xr:uid="{C515991E-0B64-4E57-8D3C-C67FC17CD4C0}">
      <text>
        <r>
          <rPr>
            <b/>
            <sz val="9"/>
            <color indexed="81"/>
            <rFont val="Tahoma"/>
            <family val="2"/>
          </rPr>
          <t>Porcentaje correspondiente al mes</t>
        </r>
      </text>
    </comment>
    <comment ref="AW8" authorId="4" shapeId="0" xr:uid="{2D6CC879-C9A4-430D-9EE4-2D4A9E7F8630}">
      <text>
        <r>
          <rPr>
            <b/>
            <sz val="9"/>
            <color indexed="81"/>
            <rFont val="Tahoma"/>
            <family val="2"/>
          </rPr>
          <t>Numero de actividades ejecutadas en valor absoluto</t>
        </r>
      </text>
    </comment>
    <comment ref="AZ8" authorId="8" shapeId="0" xr:uid="{241D14B3-55D3-4197-A650-92C500E2213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A8" authorId="4" shapeId="0" xr:uid="{C2702D2D-AE61-4983-AE59-072242A40372}">
      <text>
        <r>
          <rPr>
            <b/>
            <sz val="9"/>
            <color indexed="81"/>
            <rFont val="Tahoma"/>
            <family val="2"/>
          </rPr>
          <t>Numero de actividades en valor absoluto</t>
        </r>
      </text>
    </comment>
    <comment ref="BB8" authorId="4" shapeId="0" xr:uid="{2E6596EF-E4E4-45B8-B2BB-B5AB7E55793A}">
      <text>
        <r>
          <rPr>
            <b/>
            <sz val="9"/>
            <color indexed="81"/>
            <rFont val="Tahoma"/>
            <family val="2"/>
          </rPr>
          <t>Porcentaje correspondiente al mes</t>
        </r>
      </text>
    </comment>
    <comment ref="BC8" authorId="4" shapeId="0" xr:uid="{CA6B5DA5-C000-49F9-AFAF-26810924DEDC}">
      <text>
        <r>
          <rPr>
            <b/>
            <sz val="9"/>
            <color indexed="81"/>
            <rFont val="Tahoma"/>
            <family val="2"/>
          </rPr>
          <t>Numero de actividades ejecutadas en valor absoluto</t>
        </r>
      </text>
    </comment>
    <comment ref="BF8" authorId="9" shapeId="0" xr:uid="{14C78BBC-D1C3-4676-BEFC-C1A1FB75D19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G8" authorId="4" shapeId="0" xr:uid="{EDA5A9BE-43BD-4F8B-A999-83511A5AE567}">
      <text>
        <r>
          <rPr>
            <b/>
            <sz val="9"/>
            <color indexed="81"/>
            <rFont val="Tahoma"/>
            <family val="2"/>
          </rPr>
          <t>Numero de actividades en valor absoluto</t>
        </r>
      </text>
    </comment>
    <comment ref="BH8" authorId="4" shapeId="0" xr:uid="{16F942D8-2032-4225-B6E3-D55E4BD9F0EA}">
      <text>
        <r>
          <rPr>
            <b/>
            <sz val="9"/>
            <color indexed="81"/>
            <rFont val="Tahoma"/>
            <family val="2"/>
          </rPr>
          <t>Porcentaje correspondiente al mes</t>
        </r>
      </text>
    </comment>
    <comment ref="BI8" authorId="4" shapeId="0" xr:uid="{DE24C3AB-39F4-4EF3-96B6-98CF51BFEDB5}">
      <text>
        <r>
          <rPr>
            <b/>
            <sz val="9"/>
            <color indexed="81"/>
            <rFont val="Tahoma"/>
            <family val="2"/>
          </rPr>
          <t>Numero de actividades ejecutadas en valor absoluto</t>
        </r>
      </text>
    </comment>
    <comment ref="BL8" authorId="10" shapeId="0" xr:uid="{B07969B1-6FAB-42D2-8EA2-E6ACA115090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M8" authorId="4" shapeId="0" xr:uid="{F2F23421-83D9-4D2D-B3F4-91279FE79DF4}">
      <text>
        <r>
          <rPr>
            <b/>
            <sz val="9"/>
            <color indexed="81"/>
            <rFont val="Tahoma"/>
            <family val="2"/>
          </rPr>
          <t>Numero de actividades en valor absoluto</t>
        </r>
      </text>
    </comment>
    <comment ref="BN8" authorId="4" shapeId="0" xr:uid="{DA3D9EEA-35FA-4A99-971C-BD29DEE9EA40}">
      <text>
        <r>
          <rPr>
            <b/>
            <sz val="9"/>
            <color indexed="81"/>
            <rFont val="Tahoma"/>
            <family val="2"/>
          </rPr>
          <t>Porcentaje correspondiente al mes</t>
        </r>
      </text>
    </comment>
    <comment ref="BO8" authorId="4" shapeId="0" xr:uid="{61A46CAF-4077-4D6B-AEA0-65B3C9D182C3}">
      <text>
        <r>
          <rPr>
            <b/>
            <sz val="9"/>
            <color indexed="81"/>
            <rFont val="Tahoma"/>
            <family val="2"/>
          </rPr>
          <t>Numero de actividades ejecutadas en valor absoluto</t>
        </r>
      </text>
    </comment>
    <comment ref="BR8" authorId="11" shapeId="0" xr:uid="{CEA68839-9E5D-465B-BBAE-51D595F0BA3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S8" authorId="4" shapeId="0" xr:uid="{91E18D67-74AA-4B1E-B6A8-266F59EF59C3}">
      <text>
        <r>
          <rPr>
            <b/>
            <sz val="9"/>
            <color indexed="81"/>
            <rFont val="Tahoma"/>
            <family val="2"/>
          </rPr>
          <t>Numero de actividades en valor absoluto</t>
        </r>
      </text>
    </comment>
    <comment ref="BT8" authorId="4" shapeId="0" xr:uid="{1136DC51-DCDC-4748-844E-0DB40DBACB79}">
      <text>
        <r>
          <rPr>
            <b/>
            <sz val="9"/>
            <color indexed="81"/>
            <rFont val="Tahoma"/>
            <family val="2"/>
          </rPr>
          <t>Porcentaje correspondiente al mes</t>
        </r>
      </text>
    </comment>
    <comment ref="BU8" authorId="4" shapeId="0" xr:uid="{52125023-39D1-48BC-B736-8493C5A464DD}">
      <text>
        <r>
          <rPr>
            <b/>
            <sz val="9"/>
            <color indexed="81"/>
            <rFont val="Tahoma"/>
            <family val="2"/>
          </rPr>
          <t>Numero de actividades ejecutadas en valor absoluto</t>
        </r>
      </text>
    </comment>
    <comment ref="BX8" authorId="12" shapeId="0" xr:uid="{FEA79D55-329A-4877-A8AE-924D8CBF742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Y8" authorId="4" shapeId="0" xr:uid="{E20B9A49-0286-4EAB-B6C7-68642FFC66D9}">
      <text>
        <r>
          <rPr>
            <b/>
            <sz val="9"/>
            <color indexed="81"/>
            <rFont val="Tahoma"/>
            <family val="2"/>
          </rPr>
          <t>Numero de actividades en valor absoluto</t>
        </r>
      </text>
    </comment>
    <comment ref="BZ8" authorId="4" shapeId="0" xr:uid="{CE9926E6-35B6-4692-9A03-899FCE298285}">
      <text>
        <r>
          <rPr>
            <b/>
            <sz val="9"/>
            <color indexed="81"/>
            <rFont val="Tahoma"/>
            <family val="2"/>
          </rPr>
          <t>Porcentaje correspondiente al mes</t>
        </r>
      </text>
    </comment>
    <comment ref="CA8" authorId="4" shapeId="0" xr:uid="{06699F43-88FB-461B-83D5-6073E4881FD9}">
      <text>
        <r>
          <rPr>
            <b/>
            <sz val="9"/>
            <color indexed="81"/>
            <rFont val="Tahoma"/>
            <family val="2"/>
          </rPr>
          <t>Numero de actividades ejecutadas en valor absoluto</t>
        </r>
      </text>
    </comment>
    <comment ref="CD8" authorId="13" shapeId="0" xr:uid="{155068E9-4D4C-4110-8C9D-407C51D0B7B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CE8" authorId="4" shapeId="0" xr:uid="{DE31FACF-6E0C-4740-BA1C-F67FB2511D5E}">
      <text>
        <r>
          <rPr>
            <b/>
            <sz val="9"/>
            <color indexed="81"/>
            <rFont val="Tahoma"/>
            <family val="2"/>
          </rPr>
          <t>Numero de actividades en valor absoluto</t>
        </r>
      </text>
    </comment>
    <comment ref="CF8" authorId="4" shapeId="0" xr:uid="{684D3C65-FAE7-4436-A63F-0DB6752EBC64}">
      <text>
        <r>
          <rPr>
            <b/>
            <sz val="9"/>
            <color indexed="81"/>
            <rFont val="Tahoma"/>
            <family val="2"/>
          </rPr>
          <t>Porcentaje correspondiente al mes</t>
        </r>
      </text>
    </comment>
    <comment ref="CG8" authorId="4" shapeId="0" xr:uid="{0121FC38-FB98-4876-A658-1F42D9644497}">
      <text>
        <r>
          <rPr>
            <b/>
            <sz val="9"/>
            <color indexed="81"/>
            <rFont val="Tahoma"/>
            <family val="2"/>
          </rPr>
          <t>Numero de actividades ejecutadas en valor absoluto</t>
        </r>
      </text>
    </comment>
    <comment ref="CJ8" authorId="14" shapeId="0" xr:uid="{A1EF0D20-24BB-4AD1-A00F-8B4801E1608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CK8" authorId="4" shapeId="0" xr:uid="{8C89429E-1A6F-4C7B-8960-82D634D60AFA}">
      <text>
        <r>
          <rPr>
            <b/>
            <sz val="9"/>
            <color indexed="81"/>
            <rFont val="Tahoma"/>
            <family val="2"/>
          </rPr>
          <t>Numero de actividades en valor absoluto</t>
        </r>
      </text>
    </comment>
    <comment ref="CL8" authorId="4" shapeId="0" xr:uid="{D1FEA650-8477-4FAF-90CB-56A5EB3C3D95}">
      <text>
        <r>
          <rPr>
            <b/>
            <sz val="9"/>
            <color indexed="81"/>
            <rFont val="Tahoma"/>
            <family val="2"/>
          </rPr>
          <t>Porcentaje correspondiente al mes</t>
        </r>
      </text>
    </comment>
    <comment ref="CM8" authorId="4" shapeId="0" xr:uid="{58EE7149-87D2-4823-A046-58EB4D56D039}">
      <text>
        <r>
          <rPr>
            <b/>
            <sz val="9"/>
            <color indexed="81"/>
            <rFont val="Tahoma"/>
            <family val="2"/>
          </rPr>
          <t>Numero de actividades ejecutadas en valor absoluto</t>
        </r>
      </text>
    </comment>
    <comment ref="CP8" authorId="15" shapeId="0" xr:uid="{A5868A39-5211-4645-9409-F16AE0F5F1E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CQ8" authorId="4" shapeId="0" xr:uid="{3C35F885-60B7-4EEC-AB0E-E172B0C1DB56}">
      <text>
        <r>
          <rPr>
            <b/>
            <sz val="9"/>
            <color indexed="81"/>
            <rFont val="Tahoma"/>
            <family val="2"/>
          </rPr>
          <t>Numero de actividades en valor absoluto</t>
        </r>
      </text>
    </comment>
    <comment ref="CR8" authorId="4" shapeId="0" xr:uid="{CA16F460-DAE4-47DC-A5AF-964C4185A45D}">
      <text>
        <r>
          <rPr>
            <b/>
            <sz val="9"/>
            <color indexed="81"/>
            <rFont val="Tahoma"/>
            <family val="2"/>
          </rPr>
          <t>Porcentaje correspondiente al mes</t>
        </r>
      </text>
    </comment>
    <comment ref="CS8" authorId="4" shapeId="0" xr:uid="{50003310-40B0-48D3-93FB-05A803C64050}">
      <text>
        <r>
          <rPr>
            <b/>
            <sz val="9"/>
            <color indexed="81"/>
            <rFont val="Tahoma"/>
            <family val="2"/>
          </rPr>
          <t>Numero de actividades ejecutadas en valor absoluto</t>
        </r>
      </text>
    </comment>
    <comment ref="CV8" authorId="16" shapeId="0" xr:uid="{F29A21F2-50C7-4E0B-A2DF-A79CC0CCB26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Sandra Patricia Rodriguez Junco</author>
    <author>tc={89D27D1B-29AC-4C52-AE7C-845274CFB653}</author>
    <author>tc={B7307D21-CA5B-41F5-8FE6-C6DD56DB83AA}</author>
    <author>J18</author>
    <author>tc={B3FEAE02-EAE4-480F-892C-E94558D44030}</author>
    <author>tc={EE5BE78A-8710-44CF-B923-EB97A005B31F}</author>
    <author>tc={C369E19E-8761-49E4-A361-400F45D65980}</author>
    <author>tc={A499C099-88C6-4B96-9632-35B13F28A41E}</author>
    <author>tc={70F214FB-B9B5-4E9E-94A7-F60A00C39D50}</author>
    <author>tc={301F4AB7-30B2-4E58-8FFB-76AF49AF766F}</author>
    <author>tc={FED7A152-6A85-400A-BEFF-16AA7579DC72}</author>
    <author>tc={10D0D340-782E-4BC2-90B3-533684B8EE97}</author>
    <author>tc={038CF500-48B9-4018-B347-2EF8D8AF9661}</author>
    <author>tc={D13F77FE-E6D1-4D62-8F89-963D74EB95F9}</author>
    <author>tc={DCB5C299-DCED-4619-BB55-4E81D07208D1}</author>
    <author>tc={B1BC1BE9-0111-4D10-B25C-DF30E47650F8}</author>
  </authors>
  <commentList>
    <comment ref="C6" authorId="0" shapeId="0" xr:uid="{03EAA208-7E58-472B-B3FB-AA767B6A949F}">
      <text>
        <r>
          <rPr>
            <b/>
            <sz val="9"/>
            <color indexed="81"/>
            <rFont val="Tahoma"/>
            <family val="2"/>
          </rPr>
          <t>Seleccione el propósito del Plan de Desarrollo Distrital que se relaciona con la actividad principal formulada.</t>
        </r>
      </text>
    </comment>
    <comment ref="D6" authorId="0" shapeId="0" xr:uid="{F6291373-F98C-4A76-A8DF-265539E6B34D}">
      <text>
        <r>
          <rPr>
            <b/>
            <sz val="9"/>
            <color indexed="81"/>
            <rFont val="Tahoma"/>
            <family val="2"/>
          </rPr>
          <t>Seleccione el Programa general del Plan de Desarrollo Distrital que se relaciona con el propósito y la actividad principal formulada.</t>
        </r>
      </text>
    </comment>
    <comment ref="E6" authorId="0" shapeId="0" xr:uid="{B0A5FF0F-E9B9-4ED2-9992-BEB2B60DFDBA}">
      <text>
        <r>
          <rPr>
            <b/>
            <sz val="9"/>
            <color indexed="81"/>
            <rFont val="Tahoma"/>
            <family val="2"/>
          </rPr>
          <t>Seleccione la Meta sector del Plan de Desarrollo Distrital que se relaciona con el propósito, el programa y la o las actividades principales formuladas.</t>
        </r>
      </text>
    </comment>
    <comment ref="F6" authorId="0" shapeId="0" xr:uid="{E114A5E9-EAE1-404B-A7B1-F22BA0DC7647}">
      <text>
        <r>
          <rPr>
            <b/>
            <sz val="9"/>
            <color indexed="81"/>
            <rFont val="Tahoma"/>
            <family val="2"/>
          </rPr>
          <t>Seleccione el Proyecto de inversión que se relaciona con la o las actividades principales formuladas.</t>
        </r>
      </text>
    </comment>
    <comment ref="G6" authorId="0" shapeId="0" xr:uid="{5CC7DAD3-B932-463D-B020-9513DEC378DD}">
      <text>
        <r>
          <rPr>
            <b/>
            <sz val="9"/>
            <color indexed="81"/>
            <rFont val="Tahoma"/>
            <family val="2"/>
          </rPr>
          <t>Seleccione la meta que se relaciona con el Proyecto de inversión</t>
        </r>
      </text>
    </comment>
    <comment ref="H6" authorId="0" shapeId="0" xr:uid="{C99FD0A9-A973-4A94-9A01-8674ECF4BF8E}">
      <text>
        <r>
          <rPr>
            <b/>
            <sz val="9"/>
            <color indexed="81"/>
            <rFont val="Tahoma"/>
            <family val="2"/>
          </rPr>
          <t>Seleccione el objetivo del Plan Estratégico Institucional al  que contribuye con la ejecución de la actividad</t>
        </r>
      </text>
    </comment>
    <comment ref="I6" authorId="0" shapeId="0" xr:uid="{3089BD58-A960-498E-9DA3-BD114C83CBF1}">
      <text>
        <r>
          <rPr>
            <b/>
            <sz val="9"/>
            <color indexed="81"/>
            <rFont val="Tahoma"/>
            <family val="2"/>
          </rPr>
          <t>Escriba la meta del Plan Estratégico Institucional que se relaciona con el objetivo estratégico seleccionado y con la actividad formulada.</t>
        </r>
      </text>
    </comment>
    <comment ref="J6" authorId="1" shapeId="0" xr:uid="{9A92B25C-7E15-4720-B952-0D8D62346684}">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L6" authorId="2" shapeId="0" xr:uid="{89D27D1B-29AC-4C52-AE7C-845274CFB653}">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cantidad ( Frecuencias) de actividades por mes </t>
      </text>
    </comment>
    <comment ref="Z6" authorId="1" shapeId="0" xr:uid="{100FB82F-CE51-465C-8D3B-75A2E99AA55E}">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AA6" authorId="1" shapeId="0" xr:uid="{BB733A5F-791A-4548-98AB-66E929B86C70}">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CY6" authorId="3" shapeId="0" xr:uid="{B7307D21-CA5B-41F5-8FE6-C6DD56DB83A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Escala definida para el seguimiento al cumplimiento del plan de acción institucional – PAI
0% - 39% Crítico
40% - 59% Bajo
60% - 79% Moderado
80% - 99% Satisfactorio
100% Óptimo
</t>
      </text>
    </comment>
    <comment ref="AC8" authorId="4" shapeId="0" xr:uid="{AC0A41AF-DBF7-4082-904C-C3C769688C85}">
      <text>
        <r>
          <rPr>
            <b/>
            <sz val="9"/>
            <color indexed="81"/>
            <rFont val="Tahoma"/>
            <family val="2"/>
          </rPr>
          <t>Numero de actividades en valor absoluto</t>
        </r>
      </text>
    </comment>
    <comment ref="AD8" authorId="4" shapeId="0" xr:uid="{7E18E3DC-F789-427B-9E10-1FD634F3E84B}">
      <text>
        <r>
          <rPr>
            <b/>
            <sz val="9"/>
            <color indexed="81"/>
            <rFont val="Tahoma"/>
            <family val="2"/>
          </rPr>
          <t>Porcentaje correspondiente al mes</t>
        </r>
      </text>
    </comment>
    <comment ref="AE8" authorId="4" shapeId="0" xr:uid="{1715EDBB-1980-4BFA-A26F-3AFB3E96779B}">
      <text>
        <r>
          <rPr>
            <b/>
            <sz val="9"/>
            <color indexed="81"/>
            <rFont val="Tahoma"/>
            <family val="2"/>
          </rPr>
          <t>Numero de actividades ejecutadas en valor absoluto</t>
        </r>
      </text>
    </comment>
    <comment ref="AH8" authorId="5" shapeId="0" xr:uid="{B3FEAE02-EAE4-480F-892C-E94558D4403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AI8" authorId="4" shapeId="0" xr:uid="{8213C9C5-0278-42B2-A94F-50AAAD4D0746}">
      <text>
        <r>
          <rPr>
            <b/>
            <sz val="9"/>
            <color indexed="81"/>
            <rFont val="Tahoma"/>
            <family val="2"/>
          </rPr>
          <t>Numero de actividades en valor absoluto</t>
        </r>
      </text>
    </comment>
    <comment ref="AJ8" authorId="4" shapeId="0" xr:uid="{F31ED1A0-FDE5-4CF1-9F1E-2255FC982C2B}">
      <text>
        <r>
          <rPr>
            <b/>
            <sz val="9"/>
            <color indexed="81"/>
            <rFont val="Tahoma"/>
            <family val="2"/>
          </rPr>
          <t>Porcentaje correspondiente al mes</t>
        </r>
      </text>
    </comment>
    <comment ref="AK8" authorId="4" shapeId="0" xr:uid="{6A87578F-65F4-43D5-BF20-95ED18CE9FCC}">
      <text>
        <r>
          <rPr>
            <b/>
            <sz val="9"/>
            <color indexed="81"/>
            <rFont val="Tahoma"/>
            <family val="2"/>
          </rPr>
          <t>Numero de actividades ejecutadas en valor absoluto</t>
        </r>
      </text>
    </comment>
    <comment ref="AN8" authorId="6" shapeId="0" xr:uid="{EE5BE78A-8710-44CF-B923-EB97A005B31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AO8" authorId="4" shapeId="0" xr:uid="{F2A413B7-BA0B-4F18-AA4E-DCB0E3C4A35F}">
      <text>
        <r>
          <rPr>
            <b/>
            <sz val="9"/>
            <color indexed="81"/>
            <rFont val="Tahoma"/>
            <family val="2"/>
          </rPr>
          <t>Numero de actividades en valor absoluto</t>
        </r>
      </text>
    </comment>
    <comment ref="AP8" authorId="4" shapeId="0" xr:uid="{77AD6501-FCE8-4CD7-8C2B-3561636C15C2}">
      <text>
        <r>
          <rPr>
            <b/>
            <sz val="9"/>
            <color indexed="81"/>
            <rFont val="Tahoma"/>
            <family val="2"/>
          </rPr>
          <t>Porcentaje correspondiente al mes</t>
        </r>
      </text>
    </comment>
    <comment ref="AQ8" authorId="4" shapeId="0" xr:uid="{86AB6C89-5459-42E7-91CC-F40F849043FF}">
      <text>
        <r>
          <rPr>
            <b/>
            <sz val="9"/>
            <color indexed="81"/>
            <rFont val="Tahoma"/>
            <family val="2"/>
          </rPr>
          <t>Numero de actividades ejecutadas en valor absoluto</t>
        </r>
      </text>
    </comment>
    <comment ref="AT8" authorId="7" shapeId="0" xr:uid="{C369E19E-8761-49E4-A361-400F45D6598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AU8" authorId="4" shapeId="0" xr:uid="{07378541-F2F6-46EC-8CCC-3229D3880708}">
      <text>
        <r>
          <rPr>
            <b/>
            <sz val="9"/>
            <color indexed="81"/>
            <rFont val="Tahoma"/>
            <family val="2"/>
          </rPr>
          <t>Numero de actividades en valor absoluto</t>
        </r>
      </text>
    </comment>
    <comment ref="AV8" authorId="4" shapeId="0" xr:uid="{168D8C7C-C76B-4D08-91C1-691FF715E860}">
      <text>
        <r>
          <rPr>
            <b/>
            <sz val="9"/>
            <color indexed="81"/>
            <rFont val="Tahoma"/>
            <family val="2"/>
          </rPr>
          <t>Porcentaje correspondiente al mes</t>
        </r>
      </text>
    </comment>
    <comment ref="AW8" authorId="4" shapeId="0" xr:uid="{30CDFCCE-4B4E-4387-8C10-117D16E10E6A}">
      <text>
        <r>
          <rPr>
            <b/>
            <sz val="9"/>
            <color indexed="81"/>
            <rFont val="Tahoma"/>
            <family val="2"/>
          </rPr>
          <t>Numero de actividades ejecutadas en valor absoluto</t>
        </r>
      </text>
    </comment>
    <comment ref="AZ8" authorId="8" shapeId="0" xr:uid="{A499C099-88C6-4B96-9632-35B13F28A41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A8" authorId="4" shapeId="0" xr:uid="{A813C30A-36FD-4E6E-BD34-D7553216E575}">
      <text>
        <r>
          <rPr>
            <b/>
            <sz val="9"/>
            <color indexed="81"/>
            <rFont val="Tahoma"/>
            <family val="2"/>
          </rPr>
          <t>Numero de actividades en valor absoluto</t>
        </r>
      </text>
    </comment>
    <comment ref="BB8" authorId="4" shapeId="0" xr:uid="{B570A5B5-8DFA-4758-B32F-56DCC6D52E44}">
      <text>
        <r>
          <rPr>
            <b/>
            <sz val="9"/>
            <color indexed="81"/>
            <rFont val="Tahoma"/>
            <family val="2"/>
          </rPr>
          <t>Porcentaje correspondiente al mes</t>
        </r>
      </text>
    </comment>
    <comment ref="BC8" authorId="4" shapeId="0" xr:uid="{4512AAD1-5E99-496F-A4C4-202702D1A218}">
      <text>
        <r>
          <rPr>
            <b/>
            <sz val="9"/>
            <color indexed="81"/>
            <rFont val="Tahoma"/>
            <family val="2"/>
          </rPr>
          <t>Numero de actividades ejecutadas en valor absoluto</t>
        </r>
      </text>
    </comment>
    <comment ref="BF8" authorId="9" shapeId="0" xr:uid="{70F214FB-B9B5-4E9E-94A7-F60A00C39D5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G8" authorId="4" shapeId="0" xr:uid="{42C34813-46C2-42CB-9928-3C752B282D40}">
      <text>
        <r>
          <rPr>
            <b/>
            <sz val="9"/>
            <color indexed="81"/>
            <rFont val="Tahoma"/>
            <family val="2"/>
          </rPr>
          <t>Numero de actividades en valor absoluto</t>
        </r>
      </text>
    </comment>
    <comment ref="BH8" authorId="4" shapeId="0" xr:uid="{200F799D-FB09-4CA0-B621-2FA95C2AF4A1}">
      <text>
        <r>
          <rPr>
            <b/>
            <sz val="9"/>
            <color indexed="81"/>
            <rFont val="Tahoma"/>
            <family val="2"/>
          </rPr>
          <t>Porcentaje correspondiente al mes</t>
        </r>
      </text>
    </comment>
    <comment ref="BI8" authorId="4" shapeId="0" xr:uid="{28435FD5-9AE9-4917-888E-7EDF83B0943C}">
      <text>
        <r>
          <rPr>
            <b/>
            <sz val="9"/>
            <color indexed="81"/>
            <rFont val="Tahoma"/>
            <family val="2"/>
          </rPr>
          <t>Numero de actividades ejecutadas en valor absoluto</t>
        </r>
      </text>
    </comment>
    <comment ref="BL8" authorId="10" shapeId="0" xr:uid="{301F4AB7-30B2-4E58-8FFB-76AF49AF766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M8" authorId="4" shapeId="0" xr:uid="{E6F93CC5-395F-4AAD-B993-EACD966688C5}">
      <text>
        <r>
          <rPr>
            <b/>
            <sz val="9"/>
            <color indexed="81"/>
            <rFont val="Tahoma"/>
            <family val="2"/>
          </rPr>
          <t>Numero de actividades en valor absoluto</t>
        </r>
      </text>
    </comment>
    <comment ref="BN8" authorId="4" shapeId="0" xr:uid="{688EB605-4AEE-4B97-833D-6C6EAC0ABC03}">
      <text>
        <r>
          <rPr>
            <b/>
            <sz val="9"/>
            <color indexed="81"/>
            <rFont val="Tahoma"/>
            <family val="2"/>
          </rPr>
          <t>Porcentaje correspondiente al mes</t>
        </r>
      </text>
    </comment>
    <comment ref="BO8" authorId="4" shapeId="0" xr:uid="{1B5B23DE-7FDE-40FC-A660-5FEA64C42480}">
      <text>
        <r>
          <rPr>
            <b/>
            <sz val="9"/>
            <color indexed="81"/>
            <rFont val="Tahoma"/>
            <family val="2"/>
          </rPr>
          <t>Numero de actividades ejecutadas en valor absoluto</t>
        </r>
      </text>
    </comment>
    <comment ref="BR8" authorId="11" shapeId="0" xr:uid="{FED7A152-6A85-400A-BEFF-16AA7579DC7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S8" authorId="4" shapeId="0" xr:uid="{62B342D0-0375-40E4-BDE9-09919A6E09AA}">
      <text>
        <r>
          <rPr>
            <b/>
            <sz val="9"/>
            <color indexed="81"/>
            <rFont val="Tahoma"/>
            <family val="2"/>
          </rPr>
          <t>Numero de actividades en valor absoluto</t>
        </r>
      </text>
    </comment>
    <comment ref="BT8" authorId="4" shapeId="0" xr:uid="{8C659B23-515C-4651-95FC-68043EAE89ED}">
      <text>
        <r>
          <rPr>
            <b/>
            <sz val="9"/>
            <color indexed="81"/>
            <rFont val="Tahoma"/>
            <family val="2"/>
          </rPr>
          <t>Porcentaje correspondiente al mes</t>
        </r>
      </text>
    </comment>
    <comment ref="BU8" authorId="4" shapeId="0" xr:uid="{9081DABC-820E-477A-BD71-2665E2E966E9}">
      <text>
        <r>
          <rPr>
            <b/>
            <sz val="9"/>
            <color indexed="81"/>
            <rFont val="Tahoma"/>
            <family val="2"/>
          </rPr>
          <t>Numero de actividades ejecutadas en valor absoluto</t>
        </r>
      </text>
    </comment>
    <comment ref="BX8" authorId="12" shapeId="0" xr:uid="{10D0D340-782E-4BC2-90B3-533684B8EE9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Y8" authorId="4" shapeId="0" xr:uid="{C969905C-854B-434C-BED7-78627867AF5B}">
      <text>
        <r>
          <rPr>
            <b/>
            <sz val="9"/>
            <color indexed="81"/>
            <rFont val="Tahoma"/>
            <family val="2"/>
          </rPr>
          <t>Numero de actividades en valor absoluto</t>
        </r>
      </text>
    </comment>
    <comment ref="BZ8" authorId="4" shapeId="0" xr:uid="{12340023-3BC8-4487-BC7A-32E20B6E63B2}">
      <text>
        <r>
          <rPr>
            <b/>
            <sz val="9"/>
            <color indexed="81"/>
            <rFont val="Tahoma"/>
            <family val="2"/>
          </rPr>
          <t>Porcentaje correspondiente al mes</t>
        </r>
      </text>
    </comment>
    <comment ref="CA8" authorId="4" shapeId="0" xr:uid="{4E0827C0-B686-4C62-B9EE-1F981C0DB79B}">
      <text>
        <r>
          <rPr>
            <b/>
            <sz val="9"/>
            <color indexed="81"/>
            <rFont val="Tahoma"/>
            <family val="2"/>
          </rPr>
          <t>Numero de actividades ejecutadas en valor absoluto</t>
        </r>
      </text>
    </comment>
    <comment ref="CD8" authorId="13" shapeId="0" xr:uid="{038CF500-48B9-4018-B347-2EF8D8AF966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CE8" authorId="4" shapeId="0" xr:uid="{4E2A565A-5184-4AE7-A6DE-44AB1C40848D}">
      <text>
        <r>
          <rPr>
            <b/>
            <sz val="9"/>
            <color indexed="81"/>
            <rFont val="Tahoma"/>
            <family val="2"/>
          </rPr>
          <t>Numero de actividades en valor absoluto</t>
        </r>
      </text>
    </comment>
    <comment ref="CF8" authorId="4" shapeId="0" xr:uid="{1B0D77B0-F100-4F78-B02A-32FD803310AC}">
      <text>
        <r>
          <rPr>
            <b/>
            <sz val="9"/>
            <color indexed="81"/>
            <rFont val="Tahoma"/>
            <family val="2"/>
          </rPr>
          <t>Porcentaje correspondiente al mes</t>
        </r>
      </text>
    </comment>
    <comment ref="CG8" authorId="4" shapeId="0" xr:uid="{A86603D6-D481-4F3B-A48E-1ABB87645E9B}">
      <text>
        <r>
          <rPr>
            <b/>
            <sz val="9"/>
            <color indexed="81"/>
            <rFont val="Tahoma"/>
            <family val="2"/>
          </rPr>
          <t>Numero de actividades ejecutadas en valor absoluto</t>
        </r>
      </text>
    </comment>
    <comment ref="CJ8" authorId="14" shapeId="0" xr:uid="{D13F77FE-E6D1-4D62-8F89-963D74EB95F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CK8" authorId="4" shapeId="0" xr:uid="{169DC95F-2196-4BEA-A9CA-E6D8B248656A}">
      <text>
        <r>
          <rPr>
            <b/>
            <sz val="9"/>
            <color indexed="81"/>
            <rFont val="Tahoma"/>
            <family val="2"/>
          </rPr>
          <t>Numero de actividades en valor absoluto</t>
        </r>
      </text>
    </comment>
    <comment ref="CL8" authorId="4" shapeId="0" xr:uid="{7230A19D-5B67-43E1-B20D-3FF4B1FD09A6}">
      <text>
        <r>
          <rPr>
            <b/>
            <sz val="9"/>
            <color indexed="81"/>
            <rFont val="Tahoma"/>
            <family val="2"/>
          </rPr>
          <t>Porcentaje correspondiente al mes</t>
        </r>
      </text>
    </comment>
    <comment ref="CM8" authorId="4" shapeId="0" xr:uid="{53CF0AB2-B288-41C3-B24D-27FC75C23059}">
      <text>
        <r>
          <rPr>
            <b/>
            <sz val="9"/>
            <color indexed="81"/>
            <rFont val="Tahoma"/>
            <family val="2"/>
          </rPr>
          <t>Numero de actividades ejecutadas en valor absoluto</t>
        </r>
      </text>
    </comment>
    <comment ref="CP8" authorId="15" shapeId="0" xr:uid="{DCB5C299-DCED-4619-BB55-4E81D07208D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CQ8" authorId="4" shapeId="0" xr:uid="{ED886F13-5FD1-4152-8066-20425B27C940}">
      <text>
        <r>
          <rPr>
            <b/>
            <sz val="9"/>
            <color indexed="81"/>
            <rFont val="Tahoma"/>
            <family val="2"/>
          </rPr>
          <t>Numero de actividades en valor absoluto</t>
        </r>
      </text>
    </comment>
    <comment ref="CR8" authorId="4" shapeId="0" xr:uid="{7D2B415B-11B7-462A-841C-C218261DC1D9}">
      <text>
        <r>
          <rPr>
            <b/>
            <sz val="9"/>
            <color indexed="81"/>
            <rFont val="Tahoma"/>
            <family val="2"/>
          </rPr>
          <t>Porcentaje correspondiente al mes</t>
        </r>
      </text>
    </comment>
    <comment ref="CS8" authorId="4" shapeId="0" xr:uid="{96A70EE7-EE39-4201-9B48-BB618A57E90C}">
      <text>
        <r>
          <rPr>
            <b/>
            <sz val="9"/>
            <color indexed="81"/>
            <rFont val="Tahoma"/>
            <family val="2"/>
          </rPr>
          <t>Numero de actividades ejecutadas en valor absoluto</t>
        </r>
      </text>
    </comment>
    <comment ref="CV8" authorId="16" shapeId="0" xr:uid="{B1BC1BE9-0111-4D10-B25C-DF30E47650F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Sandra Patricia Rodriguez Junco</author>
    <author>tc={1BD606C0-6BFC-426B-95CA-871591CBF037}</author>
    <author>tc={E9C65B56-E9B4-430F-9A21-F95D597C62D4}</author>
    <author>J18</author>
    <author>tc={9B2D095C-F7CA-4805-B8E6-AC01C9AB9AF0}</author>
    <author>tc={001054ED-C280-4275-96D6-A2195F80CAF4}</author>
    <author>tc={03A7920F-615D-4731-B3DB-9B785D19B18E}</author>
    <author>tc={FA199DAB-F430-4083-AFBB-660053F0413D}</author>
    <author>tc={1EF70045-C7D4-40C0-B03A-0B99F08A7DED}</author>
    <author>tc={A33CE4D6-41F2-4B2F-9FD3-B3FADD6F32D1}</author>
    <author>tc={58B409A3-05EB-4733-826A-A2AF9F5AD420}</author>
    <author>tc={EE0CB271-642D-4C42-B213-0C21DC87A763}</author>
    <author>tc={28E75BA1-9A76-4C2C-9026-5B0CE0CB3D4E}</author>
    <author>tc={8850DCF5-A614-44F0-9AA2-1225B13DC431}</author>
    <author>tc={7877171C-BDFA-4666-BF16-B912CE80CBD1}</author>
    <author>tc={E255C4E2-9209-4EDC-8D02-6C1A2D762136}</author>
  </authors>
  <commentList>
    <comment ref="C6" authorId="0" shapeId="0" xr:uid="{ED3555C7-36D0-459E-AB78-D650FDB083DB}">
      <text>
        <r>
          <rPr>
            <b/>
            <sz val="9"/>
            <color indexed="81"/>
            <rFont val="Tahoma"/>
            <family val="2"/>
          </rPr>
          <t>Seleccione el propósito del Plan de Desarrollo Distrital que se relaciona con la actividad principal formulada.</t>
        </r>
      </text>
    </comment>
    <comment ref="D6" authorId="0" shapeId="0" xr:uid="{F2D1ED40-BE24-4397-92E9-C90534DFC551}">
      <text>
        <r>
          <rPr>
            <b/>
            <sz val="9"/>
            <color indexed="81"/>
            <rFont val="Tahoma"/>
            <family val="2"/>
          </rPr>
          <t>Seleccione el Programa general del Plan de Desarrollo Distrital que se relaciona con el propósito y la actividad principal formulada.</t>
        </r>
      </text>
    </comment>
    <comment ref="E6" authorId="0" shapeId="0" xr:uid="{6F0E0FCF-A079-428A-A9D7-9E6FD24BE518}">
      <text>
        <r>
          <rPr>
            <b/>
            <sz val="9"/>
            <color indexed="81"/>
            <rFont val="Tahoma"/>
            <family val="2"/>
          </rPr>
          <t>Seleccione la Meta sector del Plan de Desarrollo Distrital que se relaciona con el propósito, el programa y la o las actividades principales formuladas.</t>
        </r>
      </text>
    </comment>
    <comment ref="F6" authorId="0" shapeId="0" xr:uid="{1089CFFE-990F-4F36-BDDA-C0ADFCD69C7B}">
      <text>
        <r>
          <rPr>
            <b/>
            <sz val="9"/>
            <color indexed="81"/>
            <rFont val="Tahoma"/>
            <family val="2"/>
          </rPr>
          <t>Seleccione el Proyecto de inversión que se relaciona con la o las actividades principales formuladas.</t>
        </r>
      </text>
    </comment>
    <comment ref="G6" authorId="0" shapeId="0" xr:uid="{F6B72427-E84F-4560-BEC2-DDC5F8739AFE}">
      <text>
        <r>
          <rPr>
            <b/>
            <sz val="9"/>
            <color indexed="81"/>
            <rFont val="Tahoma"/>
            <family val="2"/>
          </rPr>
          <t>Seleccione la meta que se relaciona con el Proyecto de inversión</t>
        </r>
      </text>
    </comment>
    <comment ref="H6" authorId="0" shapeId="0" xr:uid="{63AD0502-14A9-43DE-9942-23816E70F42C}">
      <text>
        <r>
          <rPr>
            <b/>
            <sz val="9"/>
            <color indexed="81"/>
            <rFont val="Tahoma"/>
            <family val="2"/>
          </rPr>
          <t>Seleccione el objetivo del Plan Estratégico Institucional al  que contribuye con la ejecución de la actividad</t>
        </r>
      </text>
    </comment>
    <comment ref="I6" authorId="0" shapeId="0" xr:uid="{8F7D2DE4-ED48-4920-BE43-7AA387BA36BF}">
      <text>
        <r>
          <rPr>
            <b/>
            <sz val="9"/>
            <color indexed="81"/>
            <rFont val="Tahoma"/>
            <family val="2"/>
          </rPr>
          <t>Escriba la meta del Plan Estratégico Institucional que se relaciona con el objetivo estratégico seleccionado y con la actividad formulada.</t>
        </r>
      </text>
    </comment>
    <comment ref="J6" authorId="1" shapeId="0" xr:uid="{D78AF6C7-0267-4104-B5DA-2393ED366FCE}">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L6" authorId="2" shapeId="0" xr:uid="{1BD606C0-6BFC-426B-95CA-871591CBF03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cantidad ( Frecuencias) de actividades por mes </t>
      </text>
    </comment>
    <comment ref="Z6" authorId="1" shapeId="0" xr:uid="{9274A39A-D115-40E7-9CFE-0D37E887E053}">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AA6" authorId="1" shapeId="0" xr:uid="{3EE62ABB-5568-4FA7-B49E-DEBDE5C33D4A}">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CY6" authorId="3" shapeId="0" xr:uid="{E9C65B56-E9B4-430F-9A21-F95D597C62D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Escala definida para el seguimiento al cumplimiento del plan de acción institucional – PAI
0% - 39% Crítico
40% - 59% Bajo
60% - 79% Moderado
80% - 99% Satisfactorio
100% Óptimo
</t>
      </text>
    </comment>
    <comment ref="AC8" authorId="4" shapeId="0" xr:uid="{A61B5D10-DE6F-4915-B7AA-E733430B5639}">
      <text>
        <r>
          <rPr>
            <b/>
            <sz val="9"/>
            <color indexed="81"/>
            <rFont val="Tahoma"/>
            <family val="2"/>
          </rPr>
          <t>Numero de actividades en valor absoluto</t>
        </r>
      </text>
    </comment>
    <comment ref="AD8" authorId="4" shapeId="0" xr:uid="{EE24C6B4-351D-4CC6-907E-2B0A45118F19}">
      <text>
        <r>
          <rPr>
            <b/>
            <sz val="9"/>
            <color indexed="81"/>
            <rFont val="Tahoma"/>
            <family val="2"/>
          </rPr>
          <t>Porcentaje correspondiente al mes</t>
        </r>
      </text>
    </comment>
    <comment ref="AE8" authorId="4" shapeId="0" xr:uid="{C8E4FC4C-4342-4503-92C7-77651FFF8BA8}">
      <text>
        <r>
          <rPr>
            <b/>
            <sz val="9"/>
            <color indexed="81"/>
            <rFont val="Tahoma"/>
            <family val="2"/>
          </rPr>
          <t>Numero de actividades ejecutadas en valor absoluto</t>
        </r>
      </text>
    </comment>
    <comment ref="AH8" authorId="5" shapeId="0" xr:uid="{9B2D095C-F7CA-4805-B8E6-AC01C9AB9AF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AI8" authorId="4" shapeId="0" xr:uid="{F2ED1737-EC1D-461D-983A-DB60ACFD4141}">
      <text>
        <r>
          <rPr>
            <b/>
            <sz val="9"/>
            <color indexed="81"/>
            <rFont val="Tahoma"/>
            <family val="2"/>
          </rPr>
          <t>Numero de actividades en valor absoluto</t>
        </r>
      </text>
    </comment>
    <comment ref="AJ8" authorId="4" shapeId="0" xr:uid="{A519C1B7-DBC8-4D89-9897-71F099D073AC}">
      <text>
        <r>
          <rPr>
            <b/>
            <sz val="9"/>
            <color indexed="81"/>
            <rFont val="Tahoma"/>
            <family val="2"/>
          </rPr>
          <t>Porcentaje correspondiente al mes</t>
        </r>
      </text>
    </comment>
    <comment ref="AK8" authorId="4" shapeId="0" xr:uid="{DE390EF6-06F2-4D27-ADE6-512E0B55C8BD}">
      <text>
        <r>
          <rPr>
            <b/>
            <sz val="9"/>
            <color indexed="81"/>
            <rFont val="Tahoma"/>
            <family val="2"/>
          </rPr>
          <t>Numero de actividades ejecutadas en valor absoluto</t>
        </r>
      </text>
    </comment>
    <comment ref="AN8" authorId="6" shapeId="0" xr:uid="{001054ED-C280-4275-96D6-A2195F80CAF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AO8" authorId="4" shapeId="0" xr:uid="{EA833E56-D6E7-49C5-B840-3036C2F86977}">
      <text>
        <r>
          <rPr>
            <b/>
            <sz val="9"/>
            <color indexed="81"/>
            <rFont val="Tahoma"/>
            <family val="2"/>
          </rPr>
          <t>Numero de actividades en valor absoluto</t>
        </r>
      </text>
    </comment>
    <comment ref="AP8" authorId="4" shapeId="0" xr:uid="{C8845CE4-FEB4-4DF9-9373-9DE11DA14EBC}">
      <text>
        <r>
          <rPr>
            <b/>
            <sz val="9"/>
            <color indexed="81"/>
            <rFont val="Tahoma"/>
            <family val="2"/>
          </rPr>
          <t>Porcentaje correspondiente al mes</t>
        </r>
      </text>
    </comment>
    <comment ref="AQ8" authorId="4" shapeId="0" xr:uid="{20F2223A-69F7-4E70-996F-371125F9DC3B}">
      <text>
        <r>
          <rPr>
            <b/>
            <sz val="9"/>
            <color indexed="81"/>
            <rFont val="Tahoma"/>
            <family val="2"/>
          </rPr>
          <t>Numero de actividades ejecutadas en valor absoluto</t>
        </r>
      </text>
    </comment>
    <comment ref="AT8" authorId="7" shapeId="0" xr:uid="{03A7920F-615D-4731-B3DB-9B785D19B18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AU8" authorId="4" shapeId="0" xr:uid="{04E1343A-6357-446F-845B-74A76E2F0C94}">
      <text>
        <r>
          <rPr>
            <b/>
            <sz val="9"/>
            <color indexed="81"/>
            <rFont val="Tahoma"/>
            <family val="2"/>
          </rPr>
          <t>Numero de actividades en valor absoluto</t>
        </r>
      </text>
    </comment>
    <comment ref="AV8" authorId="4" shapeId="0" xr:uid="{851A880B-C3EB-49DB-B8BF-6FECBFE24F8D}">
      <text>
        <r>
          <rPr>
            <b/>
            <sz val="9"/>
            <color indexed="81"/>
            <rFont val="Tahoma"/>
            <family val="2"/>
          </rPr>
          <t>Porcentaje correspondiente al mes</t>
        </r>
      </text>
    </comment>
    <comment ref="AW8" authorId="4" shapeId="0" xr:uid="{972FF9BA-0D1E-4240-8FF8-860AEFB72E68}">
      <text>
        <r>
          <rPr>
            <b/>
            <sz val="9"/>
            <color indexed="81"/>
            <rFont val="Tahoma"/>
            <family val="2"/>
          </rPr>
          <t>Numero de actividades ejecutadas en valor absoluto</t>
        </r>
      </text>
    </comment>
    <comment ref="AZ8" authorId="8" shapeId="0" xr:uid="{FA199DAB-F430-4083-AFBB-660053F0413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A8" authorId="4" shapeId="0" xr:uid="{8B0FF8DD-F3A9-4596-8AAC-A4661A55D78C}">
      <text>
        <r>
          <rPr>
            <b/>
            <sz val="9"/>
            <color indexed="81"/>
            <rFont val="Tahoma"/>
            <family val="2"/>
          </rPr>
          <t>Numero de actividades en valor absoluto</t>
        </r>
      </text>
    </comment>
    <comment ref="BB8" authorId="4" shapeId="0" xr:uid="{B679EAB6-D12A-4E54-9574-66E8B5AA41E4}">
      <text>
        <r>
          <rPr>
            <b/>
            <sz val="9"/>
            <color indexed="81"/>
            <rFont val="Tahoma"/>
            <family val="2"/>
          </rPr>
          <t>Porcentaje correspondiente al mes</t>
        </r>
      </text>
    </comment>
    <comment ref="BC8" authorId="4" shapeId="0" xr:uid="{51D6DCE6-BA7D-4025-9046-92836982AB69}">
      <text>
        <r>
          <rPr>
            <b/>
            <sz val="9"/>
            <color indexed="81"/>
            <rFont val="Tahoma"/>
            <family val="2"/>
          </rPr>
          <t>Numero de actividades ejecutadas en valor absoluto</t>
        </r>
      </text>
    </comment>
    <comment ref="BF8" authorId="9" shapeId="0" xr:uid="{1EF70045-C7D4-40C0-B03A-0B99F08A7DE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G8" authorId="4" shapeId="0" xr:uid="{201DF6BC-A4FE-4F0E-AA6B-9033FEF71972}">
      <text>
        <r>
          <rPr>
            <b/>
            <sz val="9"/>
            <color indexed="81"/>
            <rFont val="Tahoma"/>
            <family val="2"/>
          </rPr>
          <t>Numero de actividades en valor absoluto</t>
        </r>
      </text>
    </comment>
    <comment ref="BH8" authorId="4" shapeId="0" xr:uid="{BAC25D14-2C24-47FE-B373-5E26B82E1477}">
      <text>
        <r>
          <rPr>
            <b/>
            <sz val="9"/>
            <color indexed="81"/>
            <rFont val="Tahoma"/>
            <family val="2"/>
          </rPr>
          <t>Porcentaje correspondiente al mes</t>
        </r>
      </text>
    </comment>
    <comment ref="BI8" authorId="4" shapeId="0" xr:uid="{A86A2B2D-243D-464A-BE52-D3B769EA8AC2}">
      <text>
        <r>
          <rPr>
            <b/>
            <sz val="9"/>
            <color indexed="81"/>
            <rFont val="Tahoma"/>
            <family val="2"/>
          </rPr>
          <t>Numero de actividades ejecutadas en valor absoluto</t>
        </r>
      </text>
    </comment>
    <comment ref="BL8" authorId="10" shapeId="0" xr:uid="{A33CE4D6-41F2-4B2F-9FD3-B3FADD6F32D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M8" authorId="4" shapeId="0" xr:uid="{599441B8-0A03-4F25-B737-30C0AE39D574}">
      <text>
        <r>
          <rPr>
            <b/>
            <sz val="9"/>
            <color indexed="81"/>
            <rFont val="Tahoma"/>
            <family val="2"/>
          </rPr>
          <t>Numero de actividades en valor absoluto</t>
        </r>
      </text>
    </comment>
    <comment ref="BN8" authorId="4" shapeId="0" xr:uid="{1AA26ADA-4F3F-4FCA-9E6B-3F0567633120}">
      <text>
        <r>
          <rPr>
            <b/>
            <sz val="9"/>
            <color indexed="81"/>
            <rFont val="Tahoma"/>
            <family val="2"/>
          </rPr>
          <t>Porcentaje correspondiente al mes</t>
        </r>
      </text>
    </comment>
    <comment ref="BO8" authorId="4" shapeId="0" xr:uid="{0E4D6FBD-9A4E-4E3D-AD08-3E3E695A7FB2}">
      <text>
        <r>
          <rPr>
            <b/>
            <sz val="9"/>
            <color indexed="81"/>
            <rFont val="Tahoma"/>
            <family val="2"/>
          </rPr>
          <t>Numero de actividades ejecutadas en valor absoluto</t>
        </r>
      </text>
    </comment>
    <comment ref="BR8" authorId="11" shapeId="0" xr:uid="{58B409A3-05EB-4733-826A-A2AF9F5AD42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S8" authorId="4" shapeId="0" xr:uid="{FD7AE251-2A6A-4F83-9EC8-01301113B574}">
      <text>
        <r>
          <rPr>
            <b/>
            <sz val="9"/>
            <color indexed="81"/>
            <rFont val="Tahoma"/>
            <family val="2"/>
          </rPr>
          <t>Numero de actividades en valor absoluto</t>
        </r>
      </text>
    </comment>
    <comment ref="BT8" authorId="4" shapeId="0" xr:uid="{2EEF2E5B-1358-4849-952E-8A4274F20045}">
      <text>
        <r>
          <rPr>
            <b/>
            <sz val="9"/>
            <color indexed="81"/>
            <rFont val="Tahoma"/>
            <family val="2"/>
          </rPr>
          <t>Porcentaje correspondiente al mes</t>
        </r>
      </text>
    </comment>
    <comment ref="BU8" authorId="4" shapeId="0" xr:uid="{A8F48BD0-03E3-48DC-9DC6-4991B3F30012}">
      <text>
        <r>
          <rPr>
            <b/>
            <sz val="9"/>
            <color indexed="81"/>
            <rFont val="Tahoma"/>
            <family val="2"/>
          </rPr>
          <t>Numero de actividades ejecutadas en valor absoluto</t>
        </r>
      </text>
    </comment>
    <comment ref="BX8" authorId="12" shapeId="0" xr:uid="{EE0CB271-642D-4C42-B213-0C21DC87A763}">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Y8" authorId="4" shapeId="0" xr:uid="{12EEF409-121C-4011-A28F-CCB64EB829B5}">
      <text>
        <r>
          <rPr>
            <b/>
            <sz val="9"/>
            <color indexed="81"/>
            <rFont val="Tahoma"/>
            <family val="2"/>
          </rPr>
          <t>Numero de actividades en valor absoluto</t>
        </r>
      </text>
    </comment>
    <comment ref="BZ8" authorId="4" shapeId="0" xr:uid="{0C2E2041-0A20-4DA2-B562-AF92140ED250}">
      <text>
        <r>
          <rPr>
            <b/>
            <sz val="9"/>
            <color indexed="81"/>
            <rFont val="Tahoma"/>
            <family val="2"/>
          </rPr>
          <t>Porcentaje correspondiente al mes</t>
        </r>
      </text>
    </comment>
    <comment ref="CA8" authorId="4" shapeId="0" xr:uid="{98D71D03-24D2-43C9-AAAC-DEB0ADCDC855}">
      <text>
        <r>
          <rPr>
            <b/>
            <sz val="9"/>
            <color indexed="81"/>
            <rFont val="Tahoma"/>
            <family val="2"/>
          </rPr>
          <t>Numero de actividades ejecutadas en valor absoluto</t>
        </r>
      </text>
    </comment>
    <comment ref="CD8" authorId="13" shapeId="0" xr:uid="{28E75BA1-9A76-4C2C-9026-5B0CE0CB3D4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CE8" authorId="4" shapeId="0" xr:uid="{02D2582A-C41E-4FAC-90CE-2BF171845C52}">
      <text>
        <r>
          <rPr>
            <b/>
            <sz val="9"/>
            <color indexed="81"/>
            <rFont val="Tahoma"/>
            <family val="2"/>
          </rPr>
          <t>Numero de actividades en valor absoluto</t>
        </r>
      </text>
    </comment>
    <comment ref="CF8" authorId="4" shapeId="0" xr:uid="{72A394FD-D495-4169-9F82-B2CB4ACFD932}">
      <text>
        <r>
          <rPr>
            <b/>
            <sz val="9"/>
            <color indexed="81"/>
            <rFont val="Tahoma"/>
            <family val="2"/>
          </rPr>
          <t>Porcentaje correspondiente al mes</t>
        </r>
      </text>
    </comment>
    <comment ref="CG8" authorId="4" shapeId="0" xr:uid="{C9ADF3F2-5C10-47C6-A44F-BA29EE815E42}">
      <text>
        <r>
          <rPr>
            <b/>
            <sz val="9"/>
            <color indexed="81"/>
            <rFont val="Tahoma"/>
            <family val="2"/>
          </rPr>
          <t>Numero de actividades ejecutadas en valor absoluto</t>
        </r>
      </text>
    </comment>
    <comment ref="CJ8" authorId="14" shapeId="0" xr:uid="{8850DCF5-A614-44F0-9AA2-1225B13DC43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CK8" authorId="4" shapeId="0" xr:uid="{2D194082-7AB4-4351-9186-47DA20954069}">
      <text>
        <r>
          <rPr>
            <b/>
            <sz val="9"/>
            <color indexed="81"/>
            <rFont val="Tahoma"/>
            <family val="2"/>
          </rPr>
          <t>Numero de actividades en valor absoluto</t>
        </r>
      </text>
    </comment>
    <comment ref="CL8" authorId="4" shapeId="0" xr:uid="{74779884-9DEE-48B9-923F-A2279E2D69EF}">
      <text>
        <r>
          <rPr>
            <b/>
            <sz val="9"/>
            <color indexed="81"/>
            <rFont val="Tahoma"/>
            <family val="2"/>
          </rPr>
          <t>Porcentaje correspondiente al mes</t>
        </r>
      </text>
    </comment>
    <comment ref="CM8" authorId="4" shapeId="0" xr:uid="{B9D88451-0213-415D-9996-F54A1345CA2C}">
      <text>
        <r>
          <rPr>
            <b/>
            <sz val="9"/>
            <color indexed="81"/>
            <rFont val="Tahoma"/>
            <family val="2"/>
          </rPr>
          <t>Numero de actividades ejecutadas en valor absoluto</t>
        </r>
      </text>
    </comment>
    <comment ref="CP8" authorId="15" shapeId="0" xr:uid="{7877171C-BDFA-4666-BF16-B912CE80CBD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CQ8" authorId="4" shapeId="0" xr:uid="{F2E6D118-66B2-4CCD-B60D-0C0B12C12F26}">
      <text>
        <r>
          <rPr>
            <b/>
            <sz val="9"/>
            <color indexed="81"/>
            <rFont val="Tahoma"/>
            <family val="2"/>
          </rPr>
          <t>Numero de actividades en valor absoluto</t>
        </r>
      </text>
    </comment>
    <comment ref="CR8" authorId="4" shapeId="0" xr:uid="{483BBED3-FA97-4302-A40A-607EC045CE07}">
      <text>
        <r>
          <rPr>
            <b/>
            <sz val="9"/>
            <color indexed="81"/>
            <rFont val="Tahoma"/>
            <family val="2"/>
          </rPr>
          <t>Porcentaje correspondiente al mes</t>
        </r>
      </text>
    </comment>
    <comment ref="CS8" authorId="4" shapeId="0" xr:uid="{028A067D-8EC3-43F5-87B3-159E62AEFC2F}">
      <text>
        <r>
          <rPr>
            <b/>
            <sz val="9"/>
            <color indexed="81"/>
            <rFont val="Tahoma"/>
            <family val="2"/>
          </rPr>
          <t>Numero de actividades ejecutadas en valor absoluto</t>
        </r>
      </text>
    </comment>
    <comment ref="CV8" authorId="16" shapeId="0" xr:uid="{E255C4E2-9209-4EDC-8D02-6C1A2D76213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Sandra Patricia Rodriguez Junco</author>
    <author>tc={27895571-03C8-48BD-8CD6-124858063253}</author>
    <author>tc={3B6922D3-BD41-4BC6-A5AE-89B4DE9CB5C0}</author>
    <author>J18</author>
    <author>tc={EA15D4B1-5FBD-4FD7-A6B4-3F61132A604A}</author>
    <author>tc={8DC90336-D1B1-4DFB-9768-BDFA38467D0F}</author>
    <author>tc={B7F5FA8D-CD40-416B-8591-8E75AC0D13D7}</author>
    <author>tc={FA2156FD-DF87-4851-843F-3CE6BC68E6D2}</author>
    <author>tc={3E581A0F-B8F5-4B29-9549-DA8984DC7E33}</author>
    <author>tc={2EFBD1F8-B1F8-4D16-9F49-0D6100EE5902}</author>
    <author>tc={12E32CDA-15B9-40F4-8FBB-E1673A78F204}</author>
    <author>tc={7AA7EB70-B0F8-468A-B99B-634FC6083FE2}</author>
    <author>tc={1D78923F-9B78-4234-8655-9196B8041F82}</author>
    <author>tc={182240EC-E660-48C4-90E1-18450F444769}</author>
    <author>tc={107262B4-D370-4EDF-A001-D67FE22681AF}</author>
    <author>tc={F0A5873E-2067-4D4B-A45A-B9CD37AC1CB8}</author>
  </authors>
  <commentList>
    <comment ref="C6" authorId="0" shapeId="0" xr:uid="{15702E9C-6EED-41AF-B5BA-44B3DAA4AE28}">
      <text>
        <r>
          <rPr>
            <b/>
            <sz val="9"/>
            <color indexed="81"/>
            <rFont val="Tahoma"/>
            <family val="2"/>
          </rPr>
          <t>Seleccione el propósito del Plan de Desarrollo Distrital que se relaciona con la actividad principal formulada.</t>
        </r>
      </text>
    </comment>
    <comment ref="D6" authorId="0" shapeId="0" xr:uid="{B7FAD83C-FB6C-4BA6-A7F0-AB0B24853862}">
      <text>
        <r>
          <rPr>
            <b/>
            <sz val="9"/>
            <color indexed="81"/>
            <rFont val="Tahoma"/>
            <family val="2"/>
          </rPr>
          <t>Seleccione el Programa general del Plan de Desarrollo Distrital que se relaciona con el propósito y la actividad principal formulada.</t>
        </r>
      </text>
    </comment>
    <comment ref="E6" authorId="0" shapeId="0" xr:uid="{1CDE076C-5162-442C-8982-A4BD2636D227}">
      <text>
        <r>
          <rPr>
            <b/>
            <sz val="9"/>
            <color indexed="81"/>
            <rFont val="Tahoma"/>
            <family val="2"/>
          </rPr>
          <t>Seleccione la Meta sector del Plan de Desarrollo Distrital que se relaciona con el propósito, el programa y la o las actividades principales formuladas.</t>
        </r>
      </text>
    </comment>
    <comment ref="F6" authorId="0" shapeId="0" xr:uid="{D2BD59DE-F66E-4637-B90F-D2031B558A82}">
      <text>
        <r>
          <rPr>
            <b/>
            <sz val="9"/>
            <color indexed="81"/>
            <rFont val="Tahoma"/>
            <family val="2"/>
          </rPr>
          <t>Seleccione el Proyecto de inversión que se relaciona con la o las actividades principales formuladas.</t>
        </r>
      </text>
    </comment>
    <comment ref="G6" authorId="0" shapeId="0" xr:uid="{D6542C7E-7555-4803-A53C-D63E09582897}">
      <text>
        <r>
          <rPr>
            <b/>
            <sz val="9"/>
            <color indexed="81"/>
            <rFont val="Tahoma"/>
            <family val="2"/>
          </rPr>
          <t>Seleccione la meta que se relaciona con el Proyecto de inversión</t>
        </r>
      </text>
    </comment>
    <comment ref="H6" authorId="0" shapeId="0" xr:uid="{6539A724-CE8F-41FA-9E1E-6EC2C8E754C5}">
      <text>
        <r>
          <rPr>
            <b/>
            <sz val="9"/>
            <color indexed="81"/>
            <rFont val="Tahoma"/>
            <family val="2"/>
          </rPr>
          <t>Seleccione el objetivo del Plan Estratégico Institucional al  que contribuye con la ejecución de la actividad</t>
        </r>
      </text>
    </comment>
    <comment ref="I6" authorId="0" shapeId="0" xr:uid="{78562AA9-8631-49AD-8DDA-90A1801C535E}">
      <text>
        <r>
          <rPr>
            <b/>
            <sz val="9"/>
            <color indexed="81"/>
            <rFont val="Tahoma"/>
            <family val="2"/>
          </rPr>
          <t>Escriba la meta del Plan Estratégico Institucional que se relaciona con el objetivo estratégico seleccionado y con la actividad formulada.</t>
        </r>
      </text>
    </comment>
    <comment ref="J6" authorId="1" shapeId="0" xr:uid="{78D91C71-09DD-4E9C-87EC-B81FAB6D6AE8}">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L6" authorId="2" shapeId="0" xr:uid="{27895571-03C8-48BD-8CD6-124858063253}">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cantidad ( Frecuencias) de actividades por mes </t>
      </text>
    </comment>
    <comment ref="Z6" authorId="1" shapeId="0" xr:uid="{1F32BE82-CD15-41B4-8999-B3F148AFF13E}">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AA6" authorId="1" shapeId="0" xr:uid="{5CBC61A4-0028-4866-8685-DA10545F1FE2}">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CY6" authorId="3" shapeId="0" xr:uid="{3B6922D3-BD41-4BC6-A5AE-89B4DE9CB5C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Escala definida para el seguimiento al cumplimiento del plan de acción institucional – PAI
0% - 39% Crítico
40% - 59% Bajo
60% - 79% Moderado
80% - 99% Satisfactorio
100% Óptimo
</t>
      </text>
    </comment>
    <comment ref="AC8" authorId="4" shapeId="0" xr:uid="{ED959355-7F73-489F-8784-89844C4EAB58}">
      <text>
        <r>
          <rPr>
            <b/>
            <sz val="9"/>
            <color indexed="81"/>
            <rFont val="Tahoma"/>
            <family val="2"/>
          </rPr>
          <t>Numero de actividades en valor absoluto</t>
        </r>
      </text>
    </comment>
    <comment ref="AD8" authorId="4" shapeId="0" xr:uid="{6A3381B6-E3AE-4E08-868F-5A00FCF20A6C}">
      <text>
        <r>
          <rPr>
            <b/>
            <sz val="9"/>
            <color indexed="81"/>
            <rFont val="Tahoma"/>
            <family val="2"/>
          </rPr>
          <t>Porcentaje correspondiente al mes</t>
        </r>
      </text>
    </comment>
    <comment ref="AE8" authorId="4" shapeId="0" xr:uid="{E4346858-951C-4F65-B0D8-F72D5790F7BF}">
      <text>
        <r>
          <rPr>
            <b/>
            <sz val="9"/>
            <color indexed="81"/>
            <rFont val="Tahoma"/>
            <family val="2"/>
          </rPr>
          <t>Numero de actividades ejecutadas en valor absoluto</t>
        </r>
      </text>
    </comment>
    <comment ref="AH8" authorId="5" shapeId="0" xr:uid="{EA15D4B1-5FBD-4FD7-A6B4-3F61132A604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AI8" authorId="4" shapeId="0" xr:uid="{D3C10917-1DC2-40F1-8E15-E52CDE63EE01}">
      <text>
        <r>
          <rPr>
            <b/>
            <sz val="9"/>
            <color indexed="81"/>
            <rFont val="Tahoma"/>
            <family val="2"/>
          </rPr>
          <t>Numero de actividades en valor absoluto</t>
        </r>
      </text>
    </comment>
    <comment ref="AJ8" authorId="4" shapeId="0" xr:uid="{ADA7B37E-CF17-401A-AE89-BDE73F1DEDEB}">
      <text>
        <r>
          <rPr>
            <b/>
            <sz val="9"/>
            <color indexed="81"/>
            <rFont val="Tahoma"/>
            <family val="2"/>
          </rPr>
          <t>Porcentaje correspondiente al mes</t>
        </r>
      </text>
    </comment>
    <comment ref="AK8" authorId="4" shapeId="0" xr:uid="{DCC39280-20E9-4E00-9DF8-E05CB328840E}">
      <text>
        <r>
          <rPr>
            <b/>
            <sz val="9"/>
            <color indexed="81"/>
            <rFont val="Tahoma"/>
            <family val="2"/>
          </rPr>
          <t>Numero de actividades ejecutadas en valor absoluto</t>
        </r>
      </text>
    </comment>
    <comment ref="AN8" authorId="6" shapeId="0" xr:uid="{8DC90336-D1B1-4DFB-9768-BDFA38467D0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AO8" authorId="4" shapeId="0" xr:uid="{FD7B228F-B40C-4650-B604-F2D98D60F6E7}">
      <text>
        <r>
          <rPr>
            <b/>
            <sz val="9"/>
            <color indexed="81"/>
            <rFont val="Tahoma"/>
            <family val="2"/>
          </rPr>
          <t>Numero de actividades en valor absoluto</t>
        </r>
      </text>
    </comment>
    <comment ref="AP8" authorId="4" shapeId="0" xr:uid="{CBCF4732-5F43-427E-972B-10A14417E566}">
      <text>
        <r>
          <rPr>
            <b/>
            <sz val="9"/>
            <color indexed="81"/>
            <rFont val="Tahoma"/>
            <family val="2"/>
          </rPr>
          <t>Porcentaje correspondiente al mes</t>
        </r>
      </text>
    </comment>
    <comment ref="AQ8" authorId="4" shapeId="0" xr:uid="{E22F55A1-E549-4035-A378-795D606B06B8}">
      <text>
        <r>
          <rPr>
            <b/>
            <sz val="9"/>
            <color indexed="81"/>
            <rFont val="Tahoma"/>
            <family val="2"/>
          </rPr>
          <t>Numero de actividades ejecutadas en valor absoluto</t>
        </r>
      </text>
    </comment>
    <comment ref="AT8" authorId="7" shapeId="0" xr:uid="{B7F5FA8D-CD40-416B-8591-8E75AC0D13D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AU8" authorId="4" shapeId="0" xr:uid="{5D4FBCC2-4B08-4C91-B8A1-FC62AEC7862E}">
      <text>
        <r>
          <rPr>
            <b/>
            <sz val="9"/>
            <color indexed="81"/>
            <rFont val="Tahoma"/>
            <family val="2"/>
          </rPr>
          <t>Numero de actividades en valor absoluto</t>
        </r>
      </text>
    </comment>
    <comment ref="AV8" authorId="4" shapeId="0" xr:uid="{B6E1F067-0251-4EC8-BF2E-A4CE250DF8E6}">
      <text>
        <r>
          <rPr>
            <b/>
            <sz val="9"/>
            <color indexed="81"/>
            <rFont val="Tahoma"/>
            <family val="2"/>
          </rPr>
          <t>Porcentaje correspondiente al mes</t>
        </r>
      </text>
    </comment>
    <comment ref="AW8" authorId="4" shapeId="0" xr:uid="{34C5CD21-7C6D-4C4E-AA78-C09CFDF89006}">
      <text>
        <r>
          <rPr>
            <b/>
            <sz val="9"/>
            <color indexed="81"/>
            <rFont val="Tahoma"/>
            <family val="2"/>
          </rPr>
          <t>Numero de actividades ejecutadas en valor absoluto</t>
        </r>
      </text>
    </comment>
    <comment ref="AZ8" authorId="8" shapeId="0" xr:uid="{FA2156FD-DF87-4851-843F-3CE6BC68E6D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A8" authorId="4" shapeId="0" xr:uid="{18CEE205-A84C-402B-BB9A-08B5795BFB9D}">
      <text>
        <r>
          <rPr>
            <b/>
            <sz val="9"/>
            <color indexed="81"/>
            <rFont val="Tahoma"/>
            <family val="2"/>
          </rPr>
          <t>Numero de actividades en valor absoluto</t>
        </r>
      </text>
    </comment>
    <comment ref="BB8" authorId="4" shapeId="0" xr:uid="{70EEEFA4-607C-423D-A002-D512AE555AA6}">
      <text>
        <r>
          <rPr>
            <b/>
            <sz val="9"/>
            <color indexed="81"/>
            <rFont val="Tahoma"/>
            <family val="2"/>
          </rPr>
          <t>Porcentaje correspondiente al mes</t>
        </r>
      </text>
    </comment>
    <comment ref="BC8" authorId="4" shapeId="0" xr:uid="{DD89AB0B-D5EA-487A-B8D6-61815CC9B865}">
      <text>
        <r>
          <rPr>
            <b/>
            <sz val="9"/>
            <color indexed="81"/>
            <rFont val="Tahoma"/>
            <family val="2"/>
          </rPr>
          <t>Numero de actividades ejecutadas en valor absoluto</t>
        </r>
      </text>
    </comment>
    <comment ref="BF8" authorId="9" shapeId="0" xr:uid="{3E581A0F-B8F5-4B29-9549-DA8984DC7E33}">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G8" authorId="4" shapeId="0" xr:uid="{248E54B2-1627-4390-A87A-5BC1D670D291}">
      <text>
        <r>
          <rPr>
            <b/>
            <sz val="9"/>
            <color indexed="81"/>
            <rFont val="Tahoma"/>
            <family val="2"/>
          </rPr>
          <t>Numero de actividades en valor absoluto</t>
        </r>
      </text>
    </comment>
    <comment ref="BH8" authorId="4" shapeId="0" xr:uid="{DE9D6868-543F-46F1-9DB8-6A8C4469F665}">
      <text>
        <r>
          <rPr>
            <b/>
            <sz val="9"/>
            <color indexed="81"/>
            <rFont val="Tahoma"/>
            <family val="2"/>
          </rPr>
          <t>Porcentaje correspondiente al mes</t>
        </r>
      </text>
    </comment>
    <comment ref="BI8" authorId="4" shapeId="0" xr:uid="{A5725411-77B1-46E2-8912-A5E539968D40}">
      <text>
        <r>
          <rPr>
            <b/>
            <sz val="9"/>
            <color indexed="81"/>
            <rFont val="Tahoma"/>
            <family val="2"/>
          </rPr>
          <t>Numero de actividades ejecutadas en valor absoluto</t>
        </r>
      </text>
    </comment>
    <comment ref="BL8" authorId="10" shapeId="0" xr:uid="{2EFBD1F8-B1F8-4D16-9F49-0D6100EE590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M8" authorId="4" shapeId="0" xr:uid="{1C73D352-627A-4015-AD79-B3FB7DA6AFAC}">
      <text>
        <r>
          <rPr>
            <b/>
            <sz val="9"/>
            <color indexed="81"/>
            <rFont val="Tahoma"/>
            <family val="2"/>
          </rPr>
          <t>Numero de actividades en valor absoluto</t>
        </r>
      </text>
    </comment>
    <comment ref="BN8" authorId="4" shapeId="0" xr:uid="{801DF79B-2C39-4B95-91C9-C82CF4E70CCE}">
      <text>
        <r>
          <rPr>
            <b/>
            <sz val="9"/>
            <color indexed="81"/>
            <rFont val="Tahoma"/>
            <family val="2"/>
          </rPr>
          <t>Porcentaje correspondiente al mes</t>
        </r>
      </text>
    </comment>
    <comment ref="BO8" authorId="4" shapeId="0" xr:uid="{76C70223-7ED8-44E0-ADB8-DACF5F3B2BCC}">
      <text>
        <r>
          <rPr>
            <b/>
            <sz val="9"/>
            <color indexed="81"/>
            <rFont val="Tahoma"/>
            <family val="2"/>
          </rPr>
          <t>Numero de actividades ejecutadas en valor absoluto</t>
        </r>
      </text>
    </comment>
    <comment ref="BR8" authorId="11" shapeId="0" xr:uid="{12E32CDA-15B9-40F4-8FBB-E1673A78F20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S8" authorId="4" shapeId="0" xr:uid="{C97A4E92-9A8D-466C-92E4-650A2CE1D7D6}">
      <text>
        <r>
          <rPr>
            <b/>
            <sz val="9"/>
            <color indexed="81"/>
            <rFont val="Tahoma"/>
            <family val="2"/>
          </rPr>
          <t>Numero de actividades en valor absoluto</t>
        </r>
      </text>
    </comment>
    <comment ref="BT8" authorId="4" shapeId="0" xr:uid="{D682FB7A-EB54-42F9-9B05-0291E7FCF257}">
      <text>
        <r>
          <rPr>
            <b/>
            <sz val="9"/>
            <color indexed="81"/>
            <rFont val="Tahoma"/>
            <family val="2"/>
          </rPr>
          <t>Porcentaje correspondiente al mes</t>
        </r>
      </text>
    </comment>
    <comment ref="BU8" authorId="4" shapeId="0" xr:uid="{B393544E-3EEC-4739-8845-363DBD8CAAD9}">
      <text>
        <r>
          <rPr>
            <b/>
            <sz val="9"/>
            <color indexed="81"/>
            <rFont val="Tahoma"/>
            <family val="2"/>
          </rPr>
          <t>Numero de actividades ejecutadas en valor absoluto</t>
        </r>
      </text>
    </comment>
    <comment ref="BX8" authorId="12" shapeId="0" xr:uid="{7AA7EB70-B0F8-468A-B99B-634FC6083FE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Y8" authorId="4" shapeId="0" xr:uid="{0A3318B4-929D-48C8-8889-9541C079AE2D}">
      <text>
        <r>
          <rPr>
            <b/>
            <sz val="9"/>
            <color indexed="81"/>
            <rFont val="Tahoma"/>
            <family val="2"/>
          </rPr>
          <t>Numero de actividades en valor absoluto</t>
        </r>
      </text>
    </comment>
    <comment ref="BZ8" authorId="4" shapeId="0" xr:uid="{A7DA1E8B-739A-43AE-BEB0-4CF5D175AF83}">
      <text>
        <r>
          <rPr>
            <b/>
            <sz val="9"/>
            <color indexed="81"/>
            <rFont val="Tahoma"/>
            <family val="2"/>
          </rPr>
          <t>Porcentaje correspondiente al mes</t>
        </r>
      </text>
    </comment>
    <comment ref="CA8" authorId="4" shapeId="0" xr:uid="{DA793F77-5A31-44A6-8A46-C501B5E51986}">
      <text>
        <r>
          <rPr>
            <b/>
            <sz val="9"/>
            <color indexed="81"/>
            <rFont val="Tahoma"/>
            <family val="2"/>
          </rPr>
          <t>Numero de actividades ejecutadas en valor absoluto</t>
        </r>
      </text>
    </comment>
    <comment ref="CD8" authorId="13" shapeId="0" xr:uid="{1D78923F-9B78-4234-8655-9196B8041F8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CE8" authorId="4" shapeId="0" xr:uid="{B10C370E-648E-4405-B337-8C04BD87BE44}">
      <text>
        <r>
          <rPr>
            <b/>
            <sz val="9"/>
            <color indexed="81"/>
            <rFont val="Tahoma"/>
            <family val="2"/>
          </rPr>
          <t>Numero de actividades en valor absoluto</t>
        </r>
      </text>
    </comment>
    <comment ref="CF8" authorId="4" shapeId="0" xr:uid="{6F5E35E8-F1CE-4641-BA79-ED0BBA49B665}">
      <text>
        <r>
          <rPr>
            <b/>
            <sz val="9"/>
            <color indexed="81"/>
            <rFont val="Tahoma"/>
            <family val="2"/>
          </rPr>
          <t>Porcentaje correspondiente al mes</t>
        </r>
      </text>
    </comment>
    <comment ref="CG8" authorId="4" shapeId="0" xr:uid="{D1B9E0E1-1ED8-4D3F-AFB8-29D6E62C9BDC}">
      <text>
        <r>
          <rPr>
            <b/>
            <sz val="9"/>
            <color indexed="81"/>
            <rFont val="Tahoma"/>
            <family val="2"/>
          </rPr>
          <t>Numero de actividades ejecutadas en valor absoluto</t>
        </r>
      </text>
    </comment>
    <comment ref="CJ8" authorId="14" shapeId="0" xr:uid="{182240EC-E660-48C4-90E1-18450F44476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CK8" authorId="4" shapeId="0" xr:uid="{E535B4B2-7FE4-4519-8691-D7AB02A2C2D4}">
      <text>
        <r>
          <rPr>
            <b/>
            <sz val="9"/>
            <color indexed="81"/>
            <rFont val="Tahoma"/>
            <family val="2"/>
          </rPr>
          <t>Numero de actividades en valor absoluto</t>
        </r>
      </text>
    </comment>
    <comment ref="CL8" authorId="4" shapeId="0" xr:uid="{6C12BE8B-956A-4AF8-A7A0-72B2645FCBD1}">
      <text>
        <r>
          <rPr>
            <b/>
            <sz val="9"/>
            <color indexed="81"/>
            <rFont val="Tahoma"/>
            <family val="2"/>
          </rPr>
          <t>Porcentaje correspondiente al mes</t>
        </r>
      </text>
    </comment>
    <comment ref="CM8" authorId="4" shapeId="0" xr:uid="{9EC53537-7C2F-476D-BA72-6A968ECB9A79}">
      <text>
        <r>
          <rPr>
            <b/>
            <sz val="9"/>
            <color indexed="81"/>
            <rFont val="Tahoma"/>
            <family val="2"/>
          </rPr>
          <t>Numero de actividades ejecutadas en valor absoluto</t>
        </r>
      </text>
    </comment>
    <comment ref="CP8" authorId="15" shapeId="0" xr:uid="{107262B4-D370-4EDF-A001-D67FE22681A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CQ8" authorId="4" shapeId="0" xr:uid="{7130D047-4F53-49D7-BCC5-C40AF8F91B7C}">
      <text>
        <r>
          <rPr>
            <b/>
            <sz val="9"/>
            <color indexed="81"/>
            <rFont val="Tahoma"/>
            <family val="2"/>
          </rPr>
          <t>Numero de actividades en valor absoluto</t>
        </r>
      </text>
    </comment>
    <comment ref="CR8" authorId="4" shapeId="0" xr:uid="{D0C131B3-8BC9-40D8-8D33-6351C8B5A5F5}">
      <text>
        <r>
          <rPr>
            <b/>
            <sz val="9"/>
            <color indexed="81"/>
            <rFont val="Tahoma"/>
            <family val="2"/>
          </rPr>
          <t>Porcentaje correspondiente al mes</t>
        </r>
      </text>
    </comment>
    <comment ref="CS8" authorId="4" shapeId="0" xr:uid="{F86464FE-0504-4579-A2A9-5D2A23435BEB}">
      <text>
        <r>
          <rPr>
            <b/>
            <sz val="9"/>
            <color indexed="81"/>
            <rFont val="Tahoma"/>
            <family val="2"/>
          </rPr>
          <t>Numero de actividades ejecutadas en valor absoluto</t>
        </r>
      </text>
    </comment>
    <comment ref="CV8" authorId="16" shapeId="0" xr:uid="{F0A5873E-2067-4D4B-A45A-B9CD37AC1CB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Sandra Patricia Rodriguez Junco</author>
    <author>tc={849E0CE4-C8FC-457C-A1FD-B6CAC29F3A11}</author>
    <author>tc={D981B905-242D-4ED3-AF81-983721B76060}</author>
    <author>J18</author>
    <author>tc={1E8B5C12-155D-40FB-8607-A2ACC823EE12}</author>
    <author>tc={CFA7B794-8793-43DE-994D-348CBFA8E08D}</author>
    <author>tc={7E354A65-289C-44CF-BEC3-4A9DA70E84C5}</author>
    <author>tc={E38D6D87-6F43-4B11-A4B6-CB7C697AE356}</author>
    <author>tc={AE6BCDDB-8F5F-494A-87A1-05DD59F442AA}</author>
    <author>tc={E2DCAD87-4CFA-4649-9340-C360EC4098FE}</author>
    <author>tc={B15DD86F-0B8D-40A1-8189-E211E3FB1CC2}</author>
    <author>tc={2C469283-724F-411B-A067-CBB06A15A32B}</author>
    <author>tc={D94B9EB5-9A6A-42D9-8D29-C8B5A695D6C0}</author>
    <author>tc={671DE9A1-C52C-4876-9F3C-A92B26C1D743}</author>
    <author>tc={C37D2B44-822C-4AFF-915A-5023DD27A7B6}</author>
    <author>tc={286902C7-89E5-463F-89B8-6ECBD5FD2908}</author>
  </authors>
  <commentList>
    <comment ref="C6" authorId="0" shapeId="0" xr:uid="{486C5B0E-B579-4BD5-BDB0-92EDA2F3DB8B}">
      <text>
        <r>
          <rPr>
            <b/>
            <sz val="9"/>
            <color indexed="81"/>
            <rFont val="Tahoma"/>
            <family val="2"/>
          </rPr>
          <t>Seleccione el propósito del Plan de Desarrollo Distrital que se relaciona con la actividad principal formulada.</t>
        </r>
      </text>
    </comment>
    <comment ref="D6" authorId="0" shapeId="0" xr:uid="{E3EBCEEC-0894-4457-BD06-E91D9B91B423}">
      <text>
        <r>
          <rPr>
            <b/>
            <sz val="9"/>
            <color indexed="81"/>
            <rFont val="Tahoma"/>
            <family val="2"/>
          </rPr>
          <t>Seleccione el Programa general del Plan de Desarrollo Distrital que se relaciona con el propósito y la actividad principal formulada.</t>
        </r>
      </text>
    </comment>
    <comment ref="E6" authorId="0" shapeId="0" xr:uid="{0C18FFA6-5AEA-4D0F-BA0A-D0908D768957}">
      <text>
        <r>
          <rPr>
            <b/>
            <sz val="9"/>
            <color indexed="81"/>
            <rFont val="Tahoma"/>
            <family val="2"/>
          </rPr>
          <t>Seleccione la Meta sector del Plan de Desarrollo Distrital que se relaciona con el propósito, el programa y la o las actividades principales formuladas.</t>
        </r>
      </text>
    </comment>
    <comment ref="F6" authorId="0" shapeId="0" xr:uid="{85B845E9-2CCC-466B-8707-1C07B7D63621}">
      <text>
        <r>
          <rPr>
            <b/>
            <sz val="9"/>
            <color indexed="81"/>
            <rFont val="Tahoma"/>
            <family val="2"/>
          </rPr>
          <t>Seleccione el Proyecto de inversión que se relaciona con la o las actividades principales formuladas.</t>
        </r>
      </text>
    </comment>
    <comment ref="G6" authorId="0" shapeId="0" xr:uid="{4057BC88-FAF4-4F43-878B-442BFABF3194}">
      <text>
        <r>
          <rPr>
            <b/>
            <sz val="9"/>
            <color indexed="81"/>
            <rFont val="Tahoma"/>
            <family val="2"/>
          </rPr>
          <t>Seleccione la meta que se relaciona con el Proyecto de inversión</t>
        </r>
      </text>
    </comment>
    <comment ref="H6" authorId="0" shapeId="0" xr:uid="{99671751-2570-4537-82AD-D9D4F970A98E}">
      <text>
        <r>
          <rPr>
            <b/>
            <sz val="9"/>
            <color indexed="81"/>
            <rFont val="Tahoma"/>
            <family val="2"/>
          </rPr>
          <t>Seleccione el objetivo del Plan Estratégico Institucional al  que contribuye con la ejecución de la actividad</t>
        </r>
      </text>
    </comment>
    <comment ref="I6" authorId="0" shapeId="0" xr:uid="{E0BC52FF-88EB-459B-A818-A086506DDE0E}">
      <text>
        <r>
          <rPr>
            <b/>
            <sz val="9"/>
            <color indexed="81"/>
            <rFont val="Tahoma"/>
            <family val="2"/>
          </rPr>
          <t>Escriba la meta del Plan Estratégico Institucional que se relaciona con el objetivo estratégico seleccionado y con la actividad formulada.</t>
        </r>
      </text>
    </comment>
    <comment ref="J6" authorId="1" shapeId="0" xr:uid="{BE01DF5D-8ECA-4A46-929D-FEEE7E6F1972}">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L6" authorId="2" shapeId="0" xr:uid="{849E0CE4-C8FC-457C-A1FD-B6CAC29F3A1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cantidad ( Frecuencias) de actividades por mes </t>
      </text>
    </comment>
    <comment ref="Z6" authorId="1" shapeId="0" xr:uid="{5D93FA60-B660-45AF-9D32-7119DE9FB439}">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AA6" authorId="1" shapeId="0" xr:uid="{A529E63D-B2AA-45A6-B0A6-42BC17210BB6}">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CY6" authorId="3" shapeId="0" xr:uid="{D981B905-242D-4ED3-AF81-983721B7606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Escala definida para el seguimiento al cumplimiento del plan de acción institucional – PAI
0% - 39% Crítico
40% - 59% Bajo
60% - 79% Moderado
80% - 99% Satisfactorio
100% Óptimo
</t>
      </text>
    </comment>
    <comment ref="AC8" authorId="4" shapeId="0" xr:uid="{CFCAA4B2-1560-466E-8A8A-00C686EF8F2F}">
      <text>
        <r>
          <rPr>
            <b/>
            <sz val="9"/>
            <color indexed="81"/>
            <rFont val="Tahoma"/>
            <family val="2"/>
          </rPr>
          <t>Numero de actividades en valor absoluto</t>
        </r>
      </text>
    </comment>
    <comment ref="AD8" authorId="4" shapeId="0" xr:uid="{34C09FEF-88D8-4B6C-9D1D-AB247AC910A1}">
      <text>
        <r>
          <rPr>
            <b/>
            <sz val="9"/>
            <color indexed="81"/>
            <rFont val="Tahoma"/>
            <family val="2"/>
          </rPr>
          <t>Porcentaje correspondiente al mes</t>
        </r>
      </text>
    </comment>
    <comment ref="AE8" authorId="4" shapeId="0" xr:uid="{96E5602F-C267-43AB-8931-906E0D4D0349}">
      <text>
        <r>
          <rPr>
            <b/>
            <sz val="9"/>
            <color indexed="81"/>
            <rFont val="Tahoma"/>
            <family val="2"/>
          </rPr>
          <t>Numero de actividades ejecutadas en valor absoluto</t>
        </r>
      </text>
    </comment>
    <comment ref="AH8" authorId="5" shapeId="0" xr:uid="{1E8B5C12-155D-40FB-8607-A2ACC823EE1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AI8" authorId="4" shapeId="0" xr:uid="{1185D64C-BE0A-4214-A3D7-5B45BE736C5D}">
      <text>
        <r>
          <rPr>
            <b/>
            <sz val="9"/>
            <color indexed="81"/>
            <rFont val="Tahoma"/>
            <family val="2"/>
          </rPr>
          <t>Numero de actividades en valor absoluto</t>
        </r>
      </text>
    </comment>
    <comment ref="AJ8" authorId="4" shapeId="0" xr:uid="{CC16CD50-2335-4DA6-AF0E-79FE4DC04CFB}">
      <text>
        <r>
          <rPr>
            <b/>
            <sz val="9"/>
            <color indexed="81"/>
            <rFont val="Tahoma"/>
            <family val="2"/>
          </rPr>
          <t>Porcentaje correspondiente al mes</t>
        </r>
      </text>
    </comment>
    <comment ref="AK8" authorId="4" shapeId="0" xr:uid="{FD3EEBD1-F216-470A-8E99-209018BD111F}">
      <text>
        <r>
          <rPr>
            <b/>
            <sz val="9"/>
            <color indexed="81"/>
            <rFont val="Tahoma"/>
            <family val="2"/>
          </rPr>
          <t>Numero de actividades ejecutadas en valor absoluto</t>
        </r>
      </text>
    </comment>
    <comment ref="AN8" authorId="6" shapeId="0" xr:uid="{CFA7B794-8793-43DE-994D-348CBFA8E08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AO8" authorId="4" shapeId="0" xr:uid="{99B19315-1D93-4F31-BFBC-200996492E6A}">
      <text>
        <r>
          <rPr>
            <b/>
            <sz val="9"/>
            <color indexed="81"/>
            <rFont val="Tahoma"/>
            <family val="2"/>
          </rPr>
          <t>Numero de actividades en valor absoluto</t>
        </r>
      </text>
    </comment>
    <comment ref="AP8" authorId="4" shapeId="0" xr:uid="{F921C690-B7C0-49D9-B68D-67CA94AC7D6A}">
      <text>
        <r>
          <rPr>
            <b/>
            <sz val="9"/>
            <color indexed="81"/>
            <rFont val="Tahoma"/>
            <family val="2"/>
          </rPr>
          <t>Porcentaje correspondiente al mes</t>
        </r>
      </text>
    </comment>
    <comment ref="AQ8" authorId="4" shapeId="0" xr:uid="{17F73264-F53F-407D-A385-07C5D514A74F}">
      <text>
        <r>
          <rPr>
            <b/>
            <sz val="9"/>
            <color indexed="81"/>
            <rFont val="Tahoma"/>
            <family val="2"/>
          </rPr>
          <t>Numero de actividades ejecutadas en valor absoluto</t>
        </r>
      </text>
    </comment>
    <comment ref="AT8" authorId="7" shapeId="0" xr:uid="{7E354A65-289C-44CF-BEC3-4A9DA70E84C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AU8" authorId="4" shapeId="0" xr:uid="{D6073CBF-A8E6-446F-B4A7-102296D58B1A}">
      <text>
        <r>
          <rPr>
            <b/>
            <sz val="9"/>
            <color indexed="81"/>
            <rFont val="Tahoma"/>
            <family val="2"/>
          </rPr>
          <t>Numero de actividades en valor absoluto</t>
        </r>
      </text>
    </comment>
    <comment ref="AV8" authorId="4" shapeId="0" xr:uid="{52D22AC3-5AD5-4D10-B8AF-DBA9F885BD7F}">
      <text>
        <r>
          <rPr>
            <b/>
            <sz val="9"/>
            <color indexed="81"/>
            <rFont val="Tahoma"/>
            <family val="2"/>
          </rPr>
          <t>Porcentaje correspondiente al mes</t>
        </r>
      </text>
    </comment>
    <comment ref="AW8" authorId="4" shapeId="0" xr:uid="{099CF401-4C4C-4FED-98AC-A0E96E306BC4}">
      <text>
        <r>
          <rPr>
            <b/>
            <sz val="9"/>
            <color indexed="81"/>
            <rFont val="Tahoma"/>
            <family val="2"/>
          </rPr>
          <t>Numero de actividades ejecutadas en valor absoluto</t>
        </r>
      </text>
    </comment>
    <comment ref="AZ8" authorId="8" shapeId="0" xr:uid="{E38D6D87-6F43-4B11-A4B6-CB7C697AE35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A8" authorId="4" shapeId="0" xr:uid="{A6CCD05C-4E53-46C5-BB38-44E7F70F8272}">
      <text>
        <r>
          <rPr>
            <b/>
            <sz val="9"/>
            <color indexed="81"/>
            <rFont val="Tahoma"/>
            <family val="2"/>
          </rPr>
          <t>Numero de actividades en valor absoluto</t>
        </r>
      </text>
    </comment>
    <comment ref="BB8" authorId="4" shapeId="0" xr:uid="{CD4385EC-43CC-42E6-A1E4-D04A9983548C}">
      <text>
        <r>
          <rPr>
            <b/>
            <sz val="9"/>
            <color indexed="81"/>
            <rFont val="Tahoma"/>
            <family val="2"/>
          </rPr>
          <t>Porcentaje correspondiente al mes</t>
        </r>
      </text>
    </comment>
    <comment ref="BC8" authorId="4" shapeId="0" xr:uid="{B4F675D4-7E2E-48CC-AC2E-5956A7F1A59E}">
      <text>
        <r>
          <rPr>
            <b/>
            <sz val="9"/>
            <color indexed="81"/>
            <rFont val="Tahoma"/>
            <family val="2"/>
          </rPr>
          <t>Numero de actividades ejecutadas en valor absoluto</t>
        </r>
      </text>
    </comment>
    <comment ref="BF8" authorId="9" shapeId="0" xr:uid="{AE6BCDDB-8F5F-494A-87A1-05DD59F442A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G8" authorId="4" shapeId="0" xr:uid="{8F015CEF-7D20-45EB-ADD4-14D1C5627F21}">
      <text>
        <r>
          <rPr>
            <b/>
            <sz val="9"/>
            <color indexed="81"/>
            <rFont val="Tahoma"/>
            <family val="2"/>
          </rPr>
          <t>Numero de actividades en valor absoluto</t>
        </r>
      </text>
    </comment>
    <comment ref="BH8" authorId="4" shapeId="0" xr:uid="{B87DCCB6-F337-4CEB-8A59-6D18E0D8FE5F}">
      <text>
        <r>
          <rPr>
            <b/>
            <sz val="9"/>
            <color indexed="81"/>
            <rFont val="Tahoma"/>
            <family val="2"/>
          </rPr>
          <t>Porcentaje correspondiente al mes</t>
        </r>
      </text>
    </comment>
    <comment ref="BI8" authorId="4" shapeId="0" xr:uid="{F5477EB6-DB0B-4F91-8542-AC3936399132}">
      <text>
        <r>
          <rPr>
            <b/>
            <sz val="9"/>
            <color indexed="81"/>
            <rFont val="Tahoma"/>
            <family val="2"/>
          </rPr>
          <t>Numero de actividades ejecutadas en valor absoluto</t>
        </r>
      </text>
    </comment>
    <comment ref="BL8" authorId="10" shapeId="0" xr:uid="{E2DCAD87-4CFA-4649-9340-C360EC4098F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M8" authorId="4" shapeId="0" xr:uid="{2EE2AE3B-B92E-4086-A88D-138875C4E8E2}">
      <text>
        <r>
          <rPr>
            <b/>
            <sz val="9"/>
            <color indexed="81"/>
            <rFont val="Tahoma"/>
            <family val="2"/>
          </rPr>
          <t>Numero de actividades en valor absoluto</t>
        </r>
      </text>
    </comment>
    <comment ref="BN8" authorId="4" shapeId="0" xr:uid="{02BBFEAC-316D-4421-929D-5AA9A80A5AE0}">
      <text>
        <r>
          <rPr>
            <b/>
            <sz val="9"/>
            <color indexed="81"/>
            <rFont val="Tahoma"/>
            <family val="2"/>
          </rPr>
          <t>Porcentaje correspondiente al mes</t>
        </r>
      </text>
    </comment>
    <comment ref="BO8" authorId="4" shapeId="0" xr:uid="{2ADF1AC3-94E5-4476-90B8-26E179FF2001}">
      <text>
        <r>
          <rPr>
            <b/>
            <sz val="9"/>
            <color indexed="81"/>
            <rFont val="Tahoma"/>
            <family val="2"/>
          </rPr>
          <t>Numero de actividades ejecutadas en valor absoluto</t>
        </r>
      </text>
    </comment>
    <comment ref="BR8" authorId="11" shapeId="0" xr:uid="{B15DD86F-0B8D-40A1-8189-E211E3FB1CC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S8" authorId="4" shapeId="0" xr:uid="{54E3E391-6DAA-4DEB-A488-9ACDC15938F7}">
      <text>
        <r>
          <rPr>
            <b/>
            <sz val="9"/>
            <color indexed="81"/>
            <rFont val="Tahoma"/>
            <family val="2"/>
          </rPr>
          <t>Numero de actividades en valor absoluto</t>
        </r>
      </text>
    </comment>
    <comment ref="BT8" authorId="4" shapeId="0" xr:uid="{D8BAC538-30FB-4212-B595-197F4D105FCF}">
      <text>
        <r>
          <rPr>
            <b/>
            <sz val="9"/>
            <color indexed="81"/>
            <rFont val="Tahoma"/>
            <family val="2"/>
          </rPr>
          <t>Porcentaje correspondiente al mes</t>
        </r>
      </text>
    </comment>
    <comment ref="BU8" authorId="4" shapeId="0" xr:uid="{13430066-E3CD-460B-83B9-113C3A482A3C}">
      <text>
        <r>
          <rPr>
            <b/>
            <sz val="9"/>
            <color indexed="81"/>
            <rFont val="Tahoma"/>
            <family val="2"/>
          </rPr>
          <t>Numero de actividades ejecutadas en valor absoluto</t>
        </r>
      </text>
    </comment>
    <comment ref="BX8" authorId="12" shapeId="0" xr:uid="{2C469283-724F-411B-A067-CBB06A15A32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Y8" authorId="4" shapeId="0" xr:uid="{DCAF7A47-6690-45F1-9540-00E36E448B3F}">
      <text>
        <r>
          <rPr>
            <b/>
            <sz val="9"/>
            <color indexed="81"/>
            <rFont val="Tahoma"/>
            <family val="2"/>
          </rPr>
          <t>Numero de actividades en valor absoluto</t>
        </r>
      </text>
    </comment>
    <comment ref="BZ8" authorId="4" shapeId="0" xr:uid="{5F0EB39D-48B3-4782-A9F1-C4D9A1DA464B}">
      <text>
        <r>
          <rPr>
            <b/>
            <sz val="9"/>
            <color indexed="81"/>
            <rFont val="Tahoma"/>
            <family val="2"/>
          </rPr>
          <t>Porcentaje correspondiente al mes</t>
        </r>
      </text>
    </comment>
    <comment ref="CA8" authorId="4" shapeId="0" xr:uid="{3171C670-1A5F-4EEA-A582-81A26492398F}">
      <text>
        <r>
          <rPr>
            <b/>
            <sz val="9"/>
            <color indexed="81"/>
            <rFont val="Tahoma"/>
            <family val="2"/>
          </rPr>
          <t>Numero de actividades ejecutadas en valor absoluto</t>
        </r>
      </text>
    </comment>
    <comment ref="CD8" authorId="13" shapeId="0" xr:uid="{D94B9EB5-9A6A-42D9-8D29-C8B5A695D6C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CE8" authorId="4" shapeId="0" xr:uid="{1E3F97A8-B6B5-4898-9CD8-211F5D9CB450}">
      <text>
        <r>
          <rPr>
            <b/>
            <sz val="9"/>
            <color indexed="81"/>
            <rFont val="Tahoma"/>
            <family val="2"/>
          </rPr>
          <t>Numero de actividades en valor absoluto</t>
        </r>
      </text>
    </comment>
    <comment ref="CF8" authorId="4" shapeId="0" xr:uid="{FD4F31BC-E1F9-4DC5-BC70-81BD2502C263}">
      <text>
        <r>
          <rPr>
            <b/>
            <sz val="9"/>
            <color indexed="81"/>
            <rFont val="Tahoma"/>
            <family val="2"/>
          </rPr>
          <t>Porcentaje correspondiente al mes</t>
        </r>
      </text>
    </comment>
    <comment ref="CG8" authorId="4" shapeId="0" xr:uid="{682561D4-A46F-4BCB-A2D7-1F23648BE7F6}">
      <text>
        <r>
          <rPr>
            <b/>
            <sz val="9"/>
            <color indexed="81"/>
            <rFont val="Tahoma"/>
            <family val="2"/>
          </rPr>
          <t>Numero de actividades ejecutadas en valor absoluto</t>
        </r>
      </text>
    </comment>
    <comment ref="CJ8" authorId="14" shapeId="0" xr:uid="{671DE9A1-C52C-4876-9F3C-A92B26C1D743}">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CK8" authorId="4" shapeId="0" xr:uid="{6CD63770-CD95-4232-AE08-D9E017328B0A}">
      <text>
        <r>
          <rPr>
            <b/>
            <sz val="9"/>
            <color indexed="81"/>
            <rFont val="Tahoma"/>
            <family val="2"/>
          </rPr>
          <t>Numero de actividades en valor absoluto</t>
        </r>
      </text>
    </comment>
    <comment ref="CL8" authorId="4" shapeId="0" xr:uid="{2A7AF1D3-342A-4DC7-AC03-E104E0D4C74D}">
      <text>
        <r>
          <rPr>
            <b/>
            <sz val="9"/>
            <color indexed="81"/>
            <rFont val="Tahoma"/>
            <family val="2"/>
          </rPr>
          <t>Porcentaje correspondiente al mes</t>
        </r>
      </text>
    </comment>
    <comment ref="CM8" authorId="4" shapeId="0" xr:uid="{2147E5A3-B41B-4532-8201-7AA4B335F75D}">
      <text>
        <r>
          <rPr>
            <b/>
            <sz val="9"/>
            <color indexed="81"/>
            <rFont val="Tahoma"/>
            <family val="2"/>
          </rPr>
          <t>Numero de actividades ejecutadas en valor absoluto</t>
        </r>
      </text>
    </comment>
    <comment ref="CP8" authorId="15" shapeId="0" xr:uid="{C37D2B44-822C-4AFF-915A-5023DD27A7B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CQ8" authorId="4" shapeId="0" xr:uid="{6B59E08E-99E9-44CC-B86F-0E3A0C83813D}">
      <text>
        <r>
          <rPr>
            <b/>
            <sz val="9"/>
            <color indexed="81"/>
            <rFont val="Tahoma"/>
            <family val="2"/>
          </rPr>
          <t>Numero de actividades en valor absoluto</t>
        </r>
      </text>
    </comment>
    <comment ref="CR8" authorId="4" shapeId="0" xr:uid="{362B1938-F52E-4A0A-9D39-6B1AAA9A4167}">
      <text>
        <r>
          <rPr>
            <b/>
            <sz val="9"/>
            <color indexed="81"/>
            <rFont val="Tahoma"/>
            <family val="2"/>
          </rPr>
          <t>Porcentaje correspondiente al mes</t>
        </r>
      </text>
    </comment>
    <comment ref="CS8" authorId="4" shapeId="0" xr:uid="{E9A933A5-4024-4DBA-A79B-63A1639774BA}">
      <text>
        <r>
          <rPr>
            <b/>
            <sz val="9"/>
            <color indexed="81"/>
            <rFont val="Tahoma"/>
            <family val="2"/>
          </rPr>
          <t>Numero de actividades ejecutadas en valor absoluto</t>
        </r>
      </text>
    </comment>
    <comment ref="CV8" authorId="16" shapeId="0" xr:uid="{286902C7-89E5-463F-89B8-6ECBD5FD290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Sandra Patricia Rodriguez Junco</author>
    <author>tc={96CFE5D2-2886-4A26-B923-9AB820D9136E}</author>
    <author>tc={43550934-8578-4B12-9D97-FEC3F8850136}</author>
    <author>J18</author>
    <author>tc={4436A490-0A25-4F2E-BAF2-FE07BA63C394}</author>
    <author>tc={5B6E71D6-6A04-4A77-9669-1B9754EAC501}</author>
    <author>tc={C9B20002-57B0-4D05-94BC-BE7C80666B51}</author>
    <author>tc={3D9AC776-02BB-42AA-8493-CCDFA535A2A5}</author>
    <author>tc={8EDB5A24-4FFF-44AF-86A1-9EC0049C9766}</author>
    <author>tc={60D2BB5C-9248-4F35-A812-219792ECC102}</author>
    <author>tc={48252F60-4FC2-4DD0-AE20-016938F82D26}</author>
    <author>tc={EF45FE18-D5EF-4596-924D-EE79F095B084}</author>
    <author>tc={3D27FAE1-5802-435A-8BE2-492463B25542}</author>
    <author>tc={E24B2094-0A76-47EA-8866-E8E5BD6B4A94}</author>
    <author>tc={673A9DCC-23C3-4724-98CF-5BFDEDE2A029}</author>
    <author>tc={44F024FA-7259-4865-A8BC-3C1EA0F8233E}</author>
  </authors>
  <commentList>
    <comment ref="C6" authorId="0" shapeId="0" xr:uid="{CDB4CFD0-F58A-4FC9-A21F-6AA32DCE5254}">
      <text>
        <r>
          <rPr>
            <b/>
            <sz val="9"/>
            <color indexed="81"/>
            <rFont val="Tahoma"/>
            <family val="2"/>
          </rPr>
          <t>Seleccione el propósito del Plan de Desarrollo Distrital que se relaciona con la actividad principal formulada.</t>
        </r>
      </text>
    </comment>
    <comment ref="D6" authorId="0" shapeId="0" xr:uid="{BCBE74DF-6118-42D8-A9AF-B18ECA69A583}">
      <text>
        <r>
          <rPr>
            <b/>
            <sz val="9"/>
            <color indexed="81"/>
            <rFont val="Tahoma"/>
            <family val="2"/>
          </rPr>
          <t>Seleccione el Programa general del Plan de Desarrollo Distrital que se relaciona con el propósito y la actividad principal formulada.</t>
        </r>
      </text>
    </comment>
    <comment ref="E6" authorId="0" shapeId="0" xr:uid="{D1129F07-3B96-4010-B0D9-483D42CA2D97}">
      <text>
        <r>
          <rPr>
            <b/>
            <sz val="9"/>
            <color indexed="81"/>
            <rFont val="Tahoma"/>
            <family val="2"/>
          </rPr>
          <t>Seleccione la Meta sector del Plan de Desarrollo Distrital que se relaciona con el propósito, el programa y la o las actividades principales formuladas.</t>
        </r>
      </text>
    </comment>
    <comment ref="F6" authorId="0" shapeId="0" xr:uid="{CADF75F4-7B05-49AB-A870-AF9889649354}">
      <text>
        <r>
          <rPr>
            <b/>
            <sz val="9"/>
            <color indexed="81"/>
            <rFont val="Tahoma"/>
            <family val="2"/>
          </rPr>
          <t>Seleccione el Proyecto de inversión que se relaciona con la o las actividades principales formuladas.</t>
        </r>
      </text>
    </comment>
    <comment ref="G6" authorId="0" shapeId="0" xr:uid="{C0B03575-2AFB-4F10-86F2-A0C80156C28F}">
      <text>
        <r>
          <rPr>
            <b/>
            <sz val="9"/>
            <color indexed="81"/>
            <rFont val="Tahoma"/>
            <family val="2"/>
          </rPr>
          <t>Seleccione la meta que se relaciona con el Proyecto de inversión</t>
        </r>
      </text>
    </comment>
    <comment ref="H6" authorId="0" shapeId="0" xr:uid="{90607EEE-D0E8-4A43-A98C-3F1D04374935}">
      <text>
        <r>
          <rPr>
            <b/>
            <sz val="9"/>
            <color indexed="81"/>
            <rFont val="Tahoma"/>
            <family val="2"/>
          </rPr>
          <t>Seleccione el objetivo del Plan Estratégico Institucional al  que contribuye con la ejecución de la actividad</t>
        </r>
      </text>
    </comment>
    <comment ref="I6" authorId="0" shapeId="0" xr:uid="{6CC49477-96E7-4E68-B674-AE7DEDC9EEE2}">
      <text>
        <r>
          <rPr>
            <b/>
            <sz val="9"/>
            <color indexed="81"/>
            <rFont val="Tahoma"/>
            <family val="2"/>
          </rPr>
          <t>Escriba la meta del Plan Estratégico Institucional que se relaciona con el objetivo estratégico seleccionado y con la actividad formulada.</t>
        </r>
      </text>
    </comment>
    <comment ref="J6" authorId="1" shapeId="0" xr:uid="{85EA3C77-9702-41D0-833A-21794767DAC1}">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L6" authorId="2" shapeId="0" xr:uid="{96CFE5D2-2886-4A26-B923-9AB820D9136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cantidad ( Frecuencias) de actividades por mes </t>
      </text>
    </comment>
    <comment ref="Z6" authorId="1" shapeId="0" xr:uid="{81B937FD-1C69-4405-8464-4030793716EF}">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AA6" authorId="1" shapeId="0" xr:uid="{B2E957A6-0DB8-4834-91B9-D794F041C80E}">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CY6" authorId="3" shapeId="0" xr:uid="{43550934-8578-4B12-9D97-FEC3F885013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Escala definida para el seguimiento al cumplimiento del plan de acción institucional – PAI
0% - 39% Crítico
40% - 59% Bajo
60% - 79% Moderado
80% - 99% Satisfactorio
100% Óptimo
</t>
      </text>
    </comment>
    <comment ref="AC8" authorId="4" shapeId="0" xr:uid="{A5F9A401-FB44-4FD4-81C7-8085E26E195C}">
      <text>
        <r>
          <rPr>
            <b/>
            <sz val="9"/>
            <color indexed="81"/>
            <rFont val="Tahoma"/>
            <family val="2"/>
          </rPr>
          <t>Numero de actividades en valor absoluto</t>
        </r>
      </text>
    </comment>
    <comment ref="AD8" authorId="4" shapeId="0" xr:uid="{052749DA-2BB1-4336-AC9F-625269DA30CB}">
      <text>
        <r>
          <rPr>
            <b/>
            <sz val="9"/>
            <color indexed="81"/>
            <rFont val="Tahoma"/>
            <family val="2"/>
          </rPr>
          <t>Porcentaje correspondiente al mes</t>
        </r>
      </text>
    </comment>
    <comment ref="AE8" authorId="4" shapeId="0" xr:uid="{DD53F94A-9E45-4B02-B447-D88851A905AD}">
      <text>
        <r>
          <rPr>
            <b/>
            <sz val="9"/>
            <color indexed="81"/>
            <rFont val="Tahoma"/>
            <family val="2"/>
          </rPr>
          <t>Numero de actividades ejecutadas en valor absoluto</t>
        </r>
      </text>
    </comment>
    <comment ref="AH8" authorId="5" shapeId="0" xr:uid="{4436A490-0A25-4F2E-BAF2-FE07BA63C39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AI8" authorId="4" shapeId="0" xr:uid="{C5898091-493B-44AD-81B2-04E97F5E7797}">
      <text>
        <r>
          <rPr>
            <b/>
            <sz val="9"/>
            <color indexed="81"/>
            <rFont val="Tahoma"/>
            <family val="2"/>
          </rPr>
          <t>Numero de actividades en valor absoluto</t>
        </r>
      </text>
    </comment>
    <comment ref="AJ8" authorId="4" shapeId="0" xr:uid="{4D71B54A-84A1-41AD-9E75-935329C3E68F}">
      <text>
        <r>
          <rPr>
            <b/>
            <sz val="9"/>
            <color indexed="81"/>
            <rFont val="Tahoma"/>
            <family val="2"/>
          </rPr>
          <t>Porcentaje correspondiente al mes</t>
        </r>
      </text>
    </comment>
    <comment ref="AK8" authorId="4" shapeId="0" xr:uid="{162ED83F-9572-4ECA-A7EE-2FDA01C63B94}">
      <text>
        <r>
          <rPr>
            <b/>
            <sz val="9"/>
            <color indexed="81"/>
            <rFont val="Tahoma"/>
            <family val="2"/>
          </rPr>
          <t>Numero de actividades ejecutadas en valor absoluto</t>
        </r>
      </text>
    </comment>
    <comment ref="AN8" authorId="6" shapeId="0" xr:uid="{5B6E71D6-6A04-4A77-9669-1B9754EAC50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AO8" authorId="4" shapeId="0" xr:uid="{20115B31-853C-49BD-9169-C89E9FA76F09}">
      <text>
        <r>
          <rPr>
            <b/>
            <sz val="9"/>
            <color indexed="81"/>
            <rFont val="Tahoma"/>
            <family val="2"/>
          </rPr>
          <t>Numero de actividades en valor absoluto</t>
        </r>
      </text>
    </comment>
    <comment ref="AP8" authorId="4" shapeId="0" xr:uid="{19AEA165-8F33-4AE8-A3D4-1510AE98FA9B}">
      <text>
        <r>
          <rPr>
            <b/>
            <sz val="9"/>
            <color indexed="81"/>
            <rFont val="Tahoma"/>
            <family val="2"/>
          </rPr>
          <t>Porcentaje correspondiente al mes</t>
        </r>
      </text>
    </comment>
    <comment ref="AQ8" authorId="4" shapeId="0" xr:uid="{8585F5BC-6768-4ABD-ADFE-2753A542C5E8}">
      <text>
        <r>
          <rPr>
            <b/>
            <sz val="9"/>
            <color indexed="81"/>
            <rFont val="Tahoma"/>
            <family val="2"/>
          </rPr>
          <t>Numero de actividades ejecutadas en valor absoluto</t>
        </r>
      </text>
    </comment>
    <comment ref="AT8" authorId="7" shapeId="0" xr:uid="{C9B20002-57B0-4D05-94BC-BE7C80666B5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AU8" authorId="4" shapeId="0" xr:uid="{F1ACE9DB-B74E-4117-A3EA-BFE1D343C2F5}">
      <text>
        <r>
          <rPr>
            <b/>
            <sz val="9"/>
            <color indexed="81"/>
            <rFont val="Tahoma"/>
            <family val="2"/>
          </rPr>
          <t>Numero de actividades en valor absoluto</t>
        </r>
      </text>
    </comment>
    <comment ref="AV8" authorId="4" shapeId="0" xr:uid="{89AF9D32-993E-4E7E-88A1-7273C551EB00}">
      <text>
        <r>
          <rPr>
            <b/>
            <sz val="9"/>
            <color indexed="81"/>
            <rFont val="Tahoma"/>
            <family val="2"/>
          </rPr>
          <t>Porcentaje correspondiente al mes</t>
        </r>
      </text>
    </comment>
    <comment ref="AW8" authorId="4" shapeId="0" xr:uid="{74AEE8C5-AF08-475A-BBE4-BD51C0284760}">
      <text>
        <r>
          <rPr>
            <b/>
            <sz val="9"/>
            <color indexed="81"/>
            <rFont val="Tahoma"/>
            <family val="2"/>
          </rPr>
          <t>Numero de actividades ejecutadas en valor absoluto</t>
        </r>
      </text>
    </comment>
    <comment ref="AZ8" authorId="8" shapeId="0" xr:uid="{3D9AC776-02BB-42AA-8493-CCDFA535A2A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A8" authorId="4" shapeId="0" xr:uid="{3279F15E-57EE-452D-96BD-4F18CA611B64}">
      <text>
        <r>
          <rPr>
            <b/>
            <sz val="9"/>
            <color indexed="81"/>
            <rFont val="Tahoma"/>
            <family val="2"/>
          </rPr>
          <t>Numero de actividades en valor absoluto</t>
        </r>
      </text>
    </comment>
    <comment ref="BB8" authorId="4" shapeId="0" xr:uid="{CA45CD71-F191-4B54-809A-3688C471F798}">
      <text>
        <r>
          <rPr>
            <b/>
            <sz val="9"/>
            <color indexed="81"/>
            <rFont val="Tahoma"/>
            <family val="2"/>
          </rPr>
          <t>Porcentaje correspondiente al mes</t>
        </r>
      </text>
    </comment>
    <comment ref="BC8" authorId="4" shapeId="0" xr:uid="{BA97EE9F-627F-4E44-A46A-7A229978FB38}">
      <text>
        <r>
          <rPr>
            <b/>
            <sz val="9"/>
            <color indexed="81"/>
            <rFont val="Tahoma"/>
            <family val="2"/>
          </rPr>
          <t>Numero de actividades ejecutadas en valor absoluto</t>
        </r>
      </text>
    </comment>
    <comment ref="BF8" authorId="9" shapeId="0" xr:uid="{8EDB5A24-4FFF-44AF-86A1-9EC0049C976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G8" authorId="4" shapeId="0" xr:uid="{5CDAE97B-69AE-4A5F-895A-B5AD9A4323DC}">
      <text>
        <r>
          <rPr>
            <b/>
            <sz val="9"/>
            <color indexed="81"/>
            <rFont val="Tahoma"/>
            <family val="2"/>
          </rPr>
          <t>Numero de actividades en valor absoluto</t>
        </r>
      </text>
    </comment>
    <comment ref="BH8" authorId="4" shapeId="0" xr:uid="{93C66858-8DD8-4838-B3A8-479A6C3DB60B}">
      <text>
        <r>
          <rPr>
            <b/>
            <sz val="9"/>
            <color indexed="81"/>
            <rFont val="Tahoma"/>
            <family val="2"/>
          </rPr>
          <t>Porcentaje correspondiente al mes</t>
        </r>
      </text>
    </comment>
    <comment ref="BI8" authorId="4" shapeId="0" xr:uid="{874FDAF9-256D-456F-8589-7AFE4C58A541}">
      <text>
        <r>
          <rPr>
            <b/>
            <sz val="9"/>
            <color indexed="81"/>
            <rFont val="Tahoma"/>
            <family val="2"/>
          </rPr>
          <t>Numero de actividades ejecutadas en valor absoluto</t>
        </r>
      </text>
    </comment>
    <comment ref="BL8" authorId="10" shapeId="0" xr:uid="{60D2BB5C-9248-4F35-A812-219792ECC10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M8" authorId="4" shapeId="0" xr:uid="{DBBE2D3F-B9F0-45FF-B252-8946930FE464}">
      <text>
        <r>
          <rPr>
            <b/>
            <sz val="9"/>
            <color indexed="81"/>
            <rFont val="Tahoma"/>
            <family val="2"/>
          </rPr>
          <t>Numero de actividades en valor absoluto</t>
        </r>
      </text>
    </comment>
    <comment ref="BN8" authorId="4" shapeId="0" xr:uid="{8A29055A-08D7-49CD-B4EC-69BA70CE24C7}">
      <text>
        <r>
          <rPr>
            <b/>
            <sz val="9"/>
            <color indexed="81"/>
            <rFont val="Tahoma"/>
            <family val="2"/>
          </rPr>
          <t>Porcentaje correspondiente al mes</t>
        </r>
      </text>
    </comment>
    <comment ref="BO8" authorId="4" shapeId="0" xr:uid="{9730CDB4-C217-41CF-9F9B-04347F4B0EBA}">
      <text>
        <r>
          <rPr>
            <b/>
            <sz val="9"/>
            <color indexed="81"/>
            <rFont val="Tahoma"/>
            <family val="2"/>
          </rPr>
          <t>Numero de actividades ejecutadas en valor absoluto</t>
        </r>
      </text>
    </comment>
    <comment ref="BR8" authorId="11" shapeId="0" xr:uid="{48252F60-4FC2-4DD0-AE20-016938F82D2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S8" authorId="4" shapeId="0" xr:uid="{A4A4015B-56D7-45BD-AE7E-FC303ABB8844}">
      <text>
        <r>
          <rPr>
            <b/>
            <sz val="9"/>
            <color indexed="81"/>
            <rFont val="Tahoma"/>
            <family val="2"/>
          </rPr>
          <t>Numero de actividades en valor absoluto</t>
        </r>
      </text>
    </comment>
    <comment ref="BT8" authorId="4" shapeId="0" xr:uid="{7DCDCF8B-094E-479C-8E75-E3D17AF64890}">
      <text>
        <r>
          <rPr>
            <b/>
            <sz val="9"/>
            <color indexed="81"/>
            <rFont val="Tahoma"/>
            <family val="2"/>
          </rPr>
          <t>Porcentaje correspondiente al mes</t>
        </r>
      </text>
    </comment>
    <comment ref="BU8" authorId="4" shapeId="0" xr:uid="{8F4B8BD6-AA8E-4F43-B1FD-983D6E0827EA}">
      <text>
        <r>
          <rPr>
            <b/>
            <sz val="9"/>
            <color indexed="81"/>
            <rFont val="Tahoma"/>
            <family val="2"/>
          </rPr>
          <t>Numero de actividades ejecutadas en valor absoluto</t>
        </r>
      </text>
    </comment>
    <comment ref="BX8" authorId="12" shapeId="0" xr:uid="{EF45FE18-D5EF-4596-924D-EE79F095B08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Y8" authorId="4" shapeId="0" xr:uid="{D8833FC6-BA23-4CB7-A87C-F37C4640EB6C}">
      <text>
        <r>
          <rPr>
            <b/>
            <sz val="9"/>
            <color indexed="81"/>
            <rFont val="Tahoma"/>
            <family val="2"/>
          </rPr>
          <t>Numero de actividades en valor absoluto</t>
        </r>
      </text>
    </comment>
    <comment ref="BZ8" authorId="4" shapeId="0" xr:uid="{2DE7F02E-0447-4D4F-9D56-5B072495A14D}">
      <text>
        <r>
          <rPr>
            <b/>
            <sz val="9"/>
            <color indexed="81"/>
            <rFont val="Tahoma"/>
            <family val="2"/>
          </rPr>
          <t>Porcentaje correspondiente al mes</t>
        </r>
      </text>
    </comment>
    <comment ref="CA8" authorId="4" shapeId="0" xr:uid="{3E326DAA-8F5A-4FEE-9D89-2C478D97AC4A}">
      <text>
        <r>
          <rPr>
            <b/>
            <sz val="9"/>
            <color indexed="81"/>
            <rFont val="Tahoma"/>
            <family val="2"/>
          </rPr>
          <t>Numero de actividades ejecutadas en valor absoluto</t>
        </r>
      </text>
    </comment>
    <comment ref="CD8" authorId="13" shapeId="0" xr:uid="{3D27FAE1-5802-435A-8BE2-492463B2554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CE8" authorId="4" shapeId="0" xr:uid="{C359CABE-4DFA-4BFD-9341-42D827E186B3}">
      <text>
        <r>
          <rPr>
            <b/>
            <sz val="9"/>
            <color indexed="81"/>
            <rFont val="Tahoma"/>
            <family val="2"/>
          </rPr>
          <t>Numero de actividades en valor absoluto</t>
        </r>
      </text>
    </comment>
    <comment ref="CF8" authorId="4" shapeId="0" xr:uid="{3446988F-F727-44DA-984B-6DF1FF11D4D4}">
      <text>
        <r>
          <rPr>
            <b/>
            <sz val="9"/>
            <color indexed="81"/>
            <rFont val="Tahoma"/>
            <family val="2"/>
          </rPr>
          <t>Porcentaje correspondiente al mes</t>
        </r>
      </text>
    </comment>
    <comment ref="CG8" authorId="4" shapeId="0" xr:uid="{94D5B95D-CA87-45E5-9C6C-A7A8F9991F4E}">
      <text>
        <r>
          <rPr>
            <b/>
            <sz val="9"/>
            <color indexed="81"/>
            <rFont val="Tahoma"/>
            <family val="2"/>
          </rPr>
          <t>Numero de actividades ejecutadas en valor absoluto</t>
        </r>
      </text>
    </comment>
    <comment ref="CJ8" authorId="14" shapeId="0" xr:uid="{E24B2094-0A76-47EA-8866-E8E5BD6B4A9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CK8" authorId="4" shapeId="0" xr:uid="{F385D29B-E297-4CF0-BA48-3C063C568401}">
      <text>
        <r>
          <rPr>
            <b/>
            <sz val="9"/>
            <color indexed="81"/>
            <rFont val="Tahoma"/>
            <family val="2"/>
          </rPr>
          <t>Numero de actividades en valor absoluto</t>
        </r>
      </text>
    </comment>
    <comment ref="CL8" authorId="4" shapeId="0" xr:uid="{7097CE1C-EB03-4826-992F-E4FB7ABD78FA}">
      <text>
        <r>
          <rPr>
            <b/>
            <sz val="9"/>
            <color indexed="81"/>
            <rFont val="Tahoma"/>
            <family val="2"/>
          </rPr>
          <t>Porcentaje correspondiente al mes</t>
        </r>
      </text>
    </comment>
    <comment ref="CM8" authorId="4" shapeId="0" xr:uid="{D48E061D-BB4E-43B8-AFC8-8EF3FC4647B9}">
      <text>
        <r>
          <rPr>
            <b/>
            <sz val="9"/>
            <color indexed="81"/>
            <rFont val="Tahoma"/>
            <family val="2"/>
          </rPr>
          <t>Numero de actividades ejecutadas en valor absoluto</t>
        </r>
      </text>
    </comment>
    <comment ref="CP8" authorId="15" shapeId="0" xr:uid="{673A9DCC-23C3-4724-98CF-5BFDEDE2A02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CQ8" authorId="4" shapeId="0" xr:uid="{85221175-20EA-4909-B264-CB414DEC34C1}">
      <text>
        <r>
          <rPr>
            <b/>
            <sz val="9"/>
            <color indexed="81"/>
            <rFont val="Tahoma"/>
            <family val="2"/>
          </rPr>
          <t>Numero de actividades en valor absoluto</t>
        </r>
      </text>
    </comment>
    <comment ref="CR8" authorId="4" shapeId="0" xr:uid="{71C663E8-C13F-4DF8-A4AF-132F00823DBD}">
      <text>
        <r>
          <rPr>
            <b/>
            <sz val="9"/>
            <color indexed="81"/>
            <rFont val="Tahoma"/>
            <family val="2"/>
          </rPr>
          <t>Porcentaje correspondiente al mes</t>
        </r>
      </text>
    </comment>
    <comment ref="CS8" authorId="4" shapeId="0" xr:uid="{D36F9E7C-00AC-4BC6-9660-4A97BCF8B6B7}">
      <text>
        <r>
          <rPr>
            <b/>
            <sz val="9"/>
            <color indexed="81"/>
            <rFont val="Tahoma"/>
            <family val="2"/>
          </rPr>
          <t>Numero de actividades ejecutadas en valor absoluto</t>
        </r>
      </text>
    </comment>
    <comment ref="CV8" authorId="16" shapeId="0" xr:uid="{44F024FA-7259-4865-A8BC-3C1EA0F8233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Sandra Patricia Rodriguez Junco</author>
    <author>tc={FDCC37E3-FB99-4D9E-B1A4-124F5D34E1CF}</author>
    <author>tc={DBA9909B-1007-4348-AAD9-BDB54C1DAE61}</author>
    <author>J18</author>
    <author>tc={50200503-985F-4AF5-8024-83D5F55B26E4}</author>
    <author>tc={52A34043-71CD-4653-ABBF-E3B0DB7D55E1}</author>
    <author>tc={1A97D1BC-3478-4A34-A733-CCE288FEEED0}</author>
    <author>tc={287D220C-6462-4AE6-B500-841473EA5276}</author>
    <author>tc={9F99E955-9B50-4671-A467-AF70FB5614B2}</author>
    <author>tc={BD6FB9FC-13BB-4C62-98DD-A9E701EFC215}</author>
    <author>tc={2AE05471-0804-4076-9752-A612C0562A8A}</author>
    <author>tc={9980A766-C0A7-4161-80C4-ADD497C41A50}</author>
    <author>tc={C992BA56-9C1E-4A5E-B52E-B9306B710BB6}</author>
    <author>tc={6C1683A0-4994-49F5-9F1F-9A975F5010B2}</author>
    <author>tc={3B0EB283-BC31-493D-B3A4-3EF8636977A8}</author>
    <author>tc={25D63701-B39F-47CA-A55C-0A40358A1963}</author>
  </authors>
  <commentList>
    <comment ref="C6" authorId="0" shapeId="0" xr:uid="{50194F49-FB79-4F03-A65B-D51FB0A7EEC0}">
      <text>
        <r>
          <rPr>
            <b/>
            <sz val="9"/>
            <color indexed="81"/>
            <rFont val="Tahoma"/>
            <family val="2"/>
          </rPr>
          <t>Seleccione el propósito del Plan de Desarrollo Distrital que se relaciona con la actividad principal formulada.</t>
        </r>
      </text>
    </comment>
    <comment ref="D6" authorId="0" shapeId="0" xr:uid="{D5FD0F93-7CD1-408D-B56B-7A19F6B949A0}">
      <text>
        <r>
          <rPr>
            <b/>
            <sz val="9"/>
            <color indexed="81"/>
            <rFont val="Tahoma"/>
            <family val="2"/>
          </rPr>
          <t>Seleccione el Programa general del Plan de Desarrollo Distrital que se relaciona con el propósito y la actividad principal formulada.</t>
        </r>
      </text>
    </comment>
    <comment ref="E6" authorId="0" shapeId="0" xr:uid="{828E5EF4-98AC-43B0-92EE-2ECBE13C5D80}">
      <text>
        <r>
          <rPr>
            <b/>
            <sz val="9"/>
            <color indexed="81"/>
            <rFont val="Tahoma"/>
            <family val="2"/>
          </rPr>
          <t>Seleccione la Meta sector del Plan de Desarrollo Distrital que se relaciona con el propósito, el programa y la o las actividades principales formuladas.</t>
        </r>
      </text>
    </comment>
    <comment ref="F6" authorId="0" shapeId="0" xr:uid="{B8BEE684-2274-4BFD-8CC1-3845FA33CE67}">
      <text>
        <r>
          <rPr>
            <b/>
            <sz val="9"/>
            <color indexed="81"/>
            <rFont val="Tahoma"/>
            <family val="2"/>
          </rPr>
          <t>Seleccione el Proyecto de inversión que se relaciona con la o las actividades principales formuladas.</t>
        </r>
      </text>
    </comment>
    <comment ref="G6" authorId="0" shapeId="0" xr:uid="{CCC93ADF-3103-434E-92D3-625613B36A03}">
      <text>
        <r>
          <rPr>
            <b/>
            <sz val="9"/>
            <color indexed="81"/>
            <rFont val="Tahoma"/>
            <family val="2"/>
          </rPr>
          <t>Seleccione la meta que se relaciona con el Proyecto de inversión</t>
        </r>
      </text>
    </comment>
    <comment ref="H6" authorId="0" shapeId="0" xr:uid="{922B9700-C73D-45E3-9639-A7E4550F97FA}">
      <text>
        <r>
          <rPr>
            <b/>
            <sz val="9"/>
            <color indexed="81"/>
            <rFont val="Tahoma"/>
            <family val="2"/>
          </rPr>
          <t>Seleccione el objetivo del Plan Estratégico Institucional al  que contribuye con la ejecución de la actividad</t>
        </r>
      </text>
    </comment>
    <comment ref="I6" authorId="0" shapeId="0" xr:uid="{E2833973-B6FA-45CA-87D1-B97907E9DE34}">
      <text>
        <r>
          <rPr>
            <b/>
            <sz val="9"/>
            <color indexed="81"/>
            <rFont val="Tahoma"/>
            <family val="2"/>
          </rPr>
          <t>Escriba la meta del Plan Estratégico Institucional que se relaciona con el objetivo estratégico seleccionado y con la actividad formulada.</t>
        </r>
      </text>
    </comment>
    <comment ref="J6" authorId="1" shapeId="0" xr:uid="{2258EEFD-87B8-4F62-B3CB-86075C832B82}">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L6" authorId="2" shapeId="0" xr:uid="{FDCC37E3-FB99-4D9E-B1A4-124F5D34E1C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cantidad ( Frecuencias) de actividades por mes </t>
      </text>
    </comment>
    <comment ref="Z6" authorId="1" shapeId="0" xr:uid="{54D1306C-6FD7-4637-93B2-9CCACF19BE52}">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AA6" authorId="1" shapeId="0" xr:uid="{842E53D9-0027-4D2D-AB5C-6499D63E7EDB}">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CY6" authorId="3" shapeId="0" xr:uid="{DBA9909B-1007-4348-AAD9-BDB54C1DAE6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Escala definida para el seguimiento al cumplimiento del plan de acción institucional – PAI
0% - 39% Crítico
40% - 59% Bajo
60% - 79% Moderado
80% - 99% Satisfactorio
100% Óptimo
</t>
      </text>
    </comment>
    <comment ref="AC8" authorId="4" shapeId="0" xr:uid="{D2505F81-8EF8-444A-BD4A-BF2859111837}">
      <text>
        <r>
          <rPr>
            <b/>
            <sz val="9"/>
            <color indexed="81"/>
            <rFont val="Tahoma"/>
            <family val="2"/>
          </rPr>
          <t>Numero de actividades en valor absoluto</t>
        </r>
      </text>
    </comment>
    <comment ref="AD8" authorId="4" shapeId="0" xr:uid="{8CE681CA-B5AB-4FA8-9ABB-8CD80435F672}">
      <text>
        <r>
          <rPr>
            <b/>
            <sz val="9"/>
            <color indexed="81"/>
            <rFont val="Tahoma"/>
            <family val="2"/>
          </rPr>
          <t>Porcentaje correspondiente al mes</t>
        </r>
      </text>
    </comment>
    <comment ref="AE8" authorId="4" shapeId="0" xr:uid="{EB6301ED-E5B7-40C4-BD68-479BB4F4071E}">
      <text>
        <r>
          <rPr>
            <b/>
            <sz val="9"/>
            <color indexed="81"/>
            <rFont val="Tahoma"/>
            <family val="2"/>
          </rPr>
          <t>Numero de actividades ejecutadas en valor absoluto</t>
        </r>
      </text>
    </comment>
    <comment ref="AH8" authorId="5" shapeId="0" xr:uid="{50200503-985F-4AF5-8024-83D5F55B26E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AI8" authorId="4" shapeId="0" xr:uid="{61DFCD1A-8045-4296-A7A5-09D3442313C5}">
      <text>
        <r>
          <rPr>
            <b/>
            <sz val="9"/>
            <color indexed="81"/>
            <rFont val="Tahoma"/>
            <family val="2"/>
          </rPr>
          <t>Numero de actividades en valor absoluto</t>
        </r>
      </text>
    </comment>
    <comment ref="AJ8" authorId="4" shapeId="0" xr:uid="{92F7E79A-F12D-4A4C-94EB-ED53341072DE}">
      <text>
        <r>
          <rPr>
            <b/>
            <sz val="9"/>
            <color indexed="81"/>
            <rFont val="Tahoma"/>
            <family val="2"/>
          </rPr>
          <t>Porcentaje correspondiente al mes</t>
        </r>
      </text>
    </comment>
    <comment ref="AK8" authorId="4" shapeId="0" xr:uid="{54201C2C-4EE0-4B2D-84A2-50EDB4B1516E}">
      <text>
        <r>
          <rPr>
            <b/>
            <sz val="9"/>
            <color indexed="81"/>
            <rFont val="Tahoma"/>
            <family val="2"/>
          </rPr>
          <t>Numero de actividades ejecutadas en valor absoluto</t>
        </r>
      </text>
    </comment>
    <comment ref="AN8" authorId="6" shapeId="0" xr:uid="{52A34043-71CD-4653-ABBF-E3B0DB7D55E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AO8" authorId="4" shapeId="0" xr:uid="{9F0DF6A8-A4C6-4CB6-BB9F-66E6A0E9E54C}">
      <text>
        <r>
          <rPr>
            <b/>
            <sz val="9"/>
            <color indexed="81"/>
            <rFont val="Tahoma"/>
            <family val="2"/>
          </rPr>
          <t>Numero de actividades en valor absoluto</t>
        </r>
      </text>
    </comment>
    <comment ref="AP8" authorId="4" shapeId="0" xr:uid="{6C18EDEC-C213-423A-B1D7-21C435BF7D47}">
      <text>
        <r>
          <rPr>
            <b/>
            <sz val="9"/>
            <color indexed="81"/>
            <rFont val="Tahoma"/>
            <family val="2"/>
          </rPr>
          <t>Porcentaje correspondiente al mes</t>
        </r>
      </text>
    </comment>
    <comment ref="AQ8" authorId="4" shapeId="0" xr:uid="{77462D77-9B57-4A37-9C8D-6470875603AE}">
      <text>
        <r>
          <rPr>
            <b/>
            <sz val="9"/>
            <color indexed="81"/>
            <rFont val="Tahoma"/>
            <family val="2"/>
          </rPr>
          <t>Numero de actividades ejecutadas en valor absoluto</t>
        </r>
      </text>
    </comment>
    <comment ref="AT8" authorId="7" shapeId="0" xr:uid="{1A97D1BC-3478-4A34-A733-CCE288FEEED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AU8" authorId="4" shapeId="0" xr:uid="{1AA2D803-763D-4AEF-AC3F-8F3D645874BC}">
      <text>
        <r>
          <rPr>
            <b/>
            <sz val="9"/>
            <color indexed="81"/>
            <rFont val="Tahoma"/>
            <family val="2"/>
          </rPr>
          <t>Numero de actividades en valor absoluto</t>
        </r>
      </text>
    </comment>
    <comment ref="AV8" authorId="4" shapeId="0" xr:uid="{3640E254-0AD7-413E-9972-1B13FB6A5562}">
      <text>
        <r>
          <rPr>
            <b/>
            <sz val="9"/>
            <color indexed="81"/>
            <rFont val="Tahoma"/>
            <family val="2"/>
          </rPr>
          <t>Porcentaje correspondiente al mes</t>
        </r>
      </text>
    </comment>
    <comment ref="AW8" authorId="4" shapeId="0" xr:uid="{1E732F02-406C-4D1D-8109-BA68BF4F9F57}">
      <text>
        <r>
          <rPr>
            <b/>
            <sz val="9"/>
            <color indexed="81"/>
            <rFont val="Tahoma"/>
            <family val="2"/>
          </rPr>
          <t>Numero de actividades ejecutadas en valor absoluto</t>
        </r>
      </text>
    </comment>
    <comment ref="AZ8" authorId="8" shapeId="0" xr:uid="{287D220C-6462-4AE6-B500-841473EA527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A8" authorId="4" shapeId="0" xr:uid="{629E8D95-CFFE-47D3-B819-1EB8F876DC60}">
      <text>
        <r>
          <rPr>
            <b/>
            <sz val="9"/>
            <color indexed="81"/>
            <rFont val="Tahoma"/>
            <family val="2"/>
          </rPr>
          <t>Numero de actividades en valor absoluto</t>
        </r>
      </text>
    </comment>
    <comment ref="BB8" authorId="4" shapeId="0" xr:uid="{C70DFAC5-D35B-4AF5-910E-E89EFD28EA18}">
      <text>
        <r>
          <rPr>
            <b/>
            <sz val="9"/>
            <color indexed="81"/>
            <rFont val="Tahoma"/>
            <family val="2"/>
          </rPr>
          <t>Porcentaje correspondiente al mes</t>
        </r>
      </text>
    </comment>
    <comment ref="BC8" authorId="4" shapeId="0" xr:uid="{1B0FE1C1-535D-4C77-AD76-67613749A023}">
      <text>
        <r>
          <rPr>
            <b/>
            <sz val="9"/>
            <color indexed="81"/>
            <rFont val="Tahoma"/>
            <family val="2"/>
          </rPr>
          <t>Numero de actividades ejecutadas en valor absoluto</t>
        </r>
      </text>
    </comment>
    <comment ref="BF8" authorId="9" shapeId="0" xr:uid="{9F99E955-9B50-4671-A467-AF70FB5614B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G8" authorId="4" shapeId="0" xr:uid="{2FDFCFD0-486C-40DF-8D21-EBA8EB437105}">
      <text>
        <r>
          <rPr>
            <b/>
            <sz val="9"/>
            <color indexed="81"/>
            <rFont val="Tahoma"/>
            <family val="2"/>
          </rPr>
          <t>Numero de actividades en valor absoluto</t>
        </r>
      </text>
    </comment>
    <comment ref="BH8" authorId="4" shapeId="0" xr:uid="{5FC79A10-91B1-468E-9B0A-BCA8CAD351C2}">
      <text>
        <r>
          <rPr>
            <b/>
            <sz val="9"/>
            <color indexed="81"/>
            <rFont val="Tahoma"/>
            <family val="2"/>
          </rPr>
          <t>Porcentaje correspondiente al mes</t>
        </r>
      </text>
    </comment>
    <comment ref="BI8" authorId="4" shapeId="0" xr:uid="{E34508C3-1F95-4EDC-9FE5-7C0C4847CEE7}">
      <text>
        <r>
          <rPr>
            <b/>
            <sz val="9"/>
            <color indexed="81"/>
            <rFont val="Tahoma"/>
            <family val="2"/>
          </rPr>
          <t>Numero de actividades ejecutadas en valor absoluto</t>
        </r>
      </text>
    </comment>
    <comment ref="BL8" authorId="10" shapeId="0" xr:uid="{BD6FB9FC-13BB-4C62-98DD-A9E701EFC21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M8" authorId="4" shapeId="0" xr:uid="{BC14FEC3-E57D-48F6-BE25-0773DBC6B286}">
      <text>
        <r>
          <rPr>
            <b/>
            <sz val="9"/>
            <color indexed="81"/>
            <rFont val="Tahoma"/>
            <family val="2"/>
          </rPr>
          <t>Numero de actividades en valor absoluto</t>
        </r>
      </text>
    </comment>
    <comment ref="BN8" authorId="4" shapeId="0" xr:uid="{85E60E7A-9C0F-46A1-997F-AFE88B91057A}">
      <text>
        <r>
          <rPr>
            <b/>
            <sz val="9"/>
            <color indexed="81"/>
            <rFont val="Tahoma"/>
            <family val="2"/>
          </rPr>
          <t>Porcentaje correspondiente al mes</t>
        </r>
      </text>
    </comment>
    <comment ref="BO8" authorId="4" shapeId="0" xr:uid="{E8D451FC-5967-4090-904A-2C390195F013}">
      <text>
        <r>
          <rPr>
            <b/>
            <sz val="9"/>
            <color indexed="81"/>
            <rFont val="Tahoma"/>
            <family val="2"/>
          </rPr>
          <t>Numero de actividades ejecutadas en valor absoluto</t>
        </r>
      </text>
    </comment>
    <comment ref="BR8" authorId="11" shapeId="0" xr:uid="{2AE05471-0804-4076-9752-A612C0562A8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S8" authorId="4" shapeId="0" xr:uid="{A4515716-BBE0-4C92-8961-60B7AD6B8826}">
      <text>
        <r>
          <rPr>
            <b/>
            <sz val="9"/>
            <color indexed="81"/>
            <rFont val="Tahoma"/>
            <family val="2"/>
          </rPr>
          <t>Numero de actividades en valor absoluto</t>
        </r>
      </text>
    </comment>
    <comment ref="BT8" authorId="4" shapeId="0" xr:uid="{DD759858-0CDF-4E5E-A61F-1032BAB4E8C4}">
      <text>
        <r>
          <rPr>
            <b/>
            <sz val="9"/>
            <color indexed="81"/>
            <rFont val="Tahoma"/>
            <family val="2"/>
          </rPr>
          <t>Porcentaje correspondiente al mes</t>
        </r>
      </text>
    </comment>
    <comment ref="BU8" authorId="4" shapeId="0" xr:uid="{70D223C8-37BD-401A-BD92-A5E0A51A17E1}">
      <text>
        <r>
          <rPr>
            <b/>
            <sz val="9"/>
            <color indexed="81"/>
            <rFont val="Tahoma"/>
            <family val="2"/>
          </rPr>
          <t>Numero de actividades ejecutadas en valor absoluto</t>
        </r>
      </text>
    </comment>
    <comment ref="BX8" authorId="12" shapeId="0" xr:uid="{9980A766-C0A7-4161-80C4-ADD497C41A5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Y8" authorId="4" shapeId="0" xr:uid="{7ADAAE45-90D7-4CB1-B9DD-BDB89D7CCF5D}">
      <text>
        <r>
          <rPr>
            <b/>
            <sz val="9"/>
            <color indexed="81"/>
            <rFont val="Tahoma"/>
            <family val="2"/>
          </rPr>
          <t>Numero de actividades en valor absoluto</t>
        </r>
      </text>
    </comment>
    <comment ref="BZ8" authorId="4" shapeId="0" xr:uid="{42BA9F02-D983-46C8-AFD4-57142D1A1EBD}">
      <text>
        <r>
          <rPr>
            <b/>
            <sz val="9"/>
            <color indexed="81"/>
            <rFont val="Tahoma"/>
            <family val="2"/>
          </rPr>
          <t>Porcentaje correspondiente al mes</t>
        </r>
      </text>
    </comment>
    <comment ref="CA8" authorId="4" shapeId="0" xr:uid="{29CE85D9-5BE6-4438-87C9-86CE90506A0C}">
      <text>
        <r>
          <rPr>
            <b/>
            <sz val="9"/>
            <color indexed="81"/>
            <rFont val="Tahoma"/>
            <family val="2"/>
          </rPr>
          <t>Numero de actividades ejecutadas en valor absoluto</t>
        </r>
      </text>
    </comment>
    <comment ref="CD8" authorId="13" shapeId="0" xr:uid="{C992BA56-9C1E-4A5E-B52E-B9306B710BB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CE8" authorId="4" shapeId="0" xr:uid="{99038CC6-FF27-4445-B2B6-F21DBC2AA81E}">
      <text>
        <r>
          <rPr>
            <b/>
            <sz val="9"/>
            <color indexed="81"/>
            <rFont val="Tahoma"/>
            <family val="2"/>
          </rPr>
          <t>Numero de actividades en valor absoluto</t>
        </r>
      </text>
    </comment>
    <comment ref="CF8" authorId="4" shapeId="0" xr:uid="{0468F880-AD1F-4226-B89B-31A061B99903}">
      <text>
        <r>
          <rPr>
            <b/>
            <sz val="9"/>
            <color indexed="81"/>
            <rFont val="Tahoma"/>
            <family val="2"/>
          </rPr>
          <t>Porcentaje correspondiente al mes</t>
        </r>
      </text>
    </comment>
    <comment ref="CG8" authorId="4" shapeId="0" xr:uid="{23C369B5-ACB6-4551-9764-AF90354106B1}">
      <text>
        <r>
          <rPr>
            <b/>
            <sz val="9"/>
            <color indexed="81"/>
            <rFont val="Tahoma"/>
            <family val="2"/>
          </rPr>
          <t>Numero de actividades ejecutadas en valor absoluto</t>
        </r>
      </text>
    </comment>
    <comment ref="CJ8" authorId="14" shapeId="0" xr:uid="{6C1683A0-4994-49F5-9F1F-9A975F5010B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CK8" authorId="4" shapeId="0" xr:uid="{504AC0BC-A488-4A86-815B-1614BDB20955}">
      <text>
        <r>
          <rPr>
            <b/>
            <sz val="9"/>
            <color indexed="81"/>
            <rFont val="Tahoma"/>
            <family val="2"/>
          </rPr>
          <t>Numero de actividades en valor absoluto</t>
        </r>
      </text>
    </comment>
    <comment ref="CL8" authorId="4" shapeId="0" xr:uid="{8BBE85D9-5A2D-496D-AED1-B2514FE4E6A8}">
      <text>
        <r>
          <rPr>
            <b/>
            <sz val="9"/>
            <color indexed="81"/>
            <rFont val="Tahoma"/>
            <family val="2"/>
          </rPr>
          <t>Porcentaje correspondiente al mes</t>
        </r>
      </text>
    </comment>
    <comment ref="CM8" authorId="4" shapeId="0" xr:uid="{8EAD27F2-CA3B-411F-8E26-B28CBA5F0832}">
      <text>
        <r>
          <rPr>
            <b/>
            <sz val="9"/>
            <color indexed="81"/>
            <rFont val="Tahoma"/>
            <family val="2"/>
          </rPr>
          <t>Numero de actividades ejecutadas en valor absoluto</t>
        </r>
      </text>
    </comment>
    <comment ref="CP8" authorId="15" shapeId="0" xr:uid="{3B0EB283-BC31-493D-B3A4-3EF8636977A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CQ8" authorId="4" shapeId="0" xr:uid="{E63DCDBD-13BF-4239-9AB9-DF58FA964BE4}">
      <text>
        <r>
          <rPr>
            <b/>
            <sz val="9"/>
            <color indexed="81"/>
            <rFont val="Tahoma"/>
            <family val="2"/>
          </rPr>
          <t>Numero de actividades en valor absoluto</t>
        </r>
      </text>
    </comment>
    <comment ref="CR8" authorId="4" shapeId="0" xr:uid="{53B7A4F0-0C94-4ECF-8779-9B93D25709F0}">
      <text>
        <r>
          <rPr>
            <b/>
            <sz val="9"/>
            <color indexed="81"/>
            <rFont val="Tahoma"/>
            <family val="2"/>
          </rPr>
          <t>Porcentaje correspondiente al mes</t>
        </r>
      </text>
    </comment>
    <comment ref="CS8" authorId="4" shapeId="0" xr:uid="{FBF53005-D96D-4008-9433-BEAF41CC89E4}">
      <text>
        <r>
          <rPr>
            <b/>
            <sz val="9"/>
            <color indexed="81"/>
            <rFont val="Tahoma"/>
            <family val="2"/>
          </rPr>
          <t>Numero de actividades ejecutadas en valor absoluto</t>
        </r>
      </text>
    </comment>
    <comment ref="CV8" authorId="16" shapeId="0" xr:uid="{25D63701-B39F-47CA-A55C-0A40358A1963}">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Sandra Patricia Rodriguez Junco</author>
    <author>tc={782DA208-3470-472A-9891-06422DCBD23B}</author>
    <author>tc={28E67971-4751-4860-8182-8F59D35AB101}</author>
    <author>J18</author>
    <author>tc={88B5C480-2072-4F4A-A465-80263D0F9497}</author>
    <author>tc={A8335888-0F65-4C2C-B3ED-3D0D52C6C704}</author>
    <author>tc={178A3634-9504-439A-9054-976390415F0A}</author>
    <author>tc={10799838-187B-437F-A6C0-F5346D4EAD88}</author>
    <author>tc={7305EE86-CF33-4137-B639-B4686D3E02DC}</author>
    <author>tc={D9922AD1-1596-4DC5-B68A-B049B5F1E5AF}</author>
    <author>tc={B41548A6-D67D-4544-A6F4-EA22D1AAAEF7}</author>
    <author>tc={0F089182-11F3-456A-94D6-DCB3794D0C20}</author>
    <author>tc={B016C061-434F-45FE-8361-5D1BDB247851}</author>
    <author>tc={3CCCBEFA-DDC8-4EC6-9149-E4DD527D48FD}</author>
    <author>tc={42C65B56-7379-4DFE-A593-154AE2EB3B9C}</author>
    <author>tc={AF4A9E87-E57E-4741-BFE0-BA5C03D0AF4E}</author>
  </authors>
  <commentList>
    <comment ref="C6" authorId="0" shapeId="0" xr:uid="{F7F39786-CF23-4658-BB6B-89861387F787}">
      <text>
        <r>
          <rPr>
            <b/>
            <sz val="9"/>
            <color indexed="81"/>
            <rFont val="Tahoma"/>
            <family val="2"/>
          </rPr>
          <t>Seleccione el propósito del Plan de Desarrollo Distrital que se relaciona con la actividad principal formulada.</t>
        </r>
      </text>
    </comment>
    <comment ref="D6" authorId="0" shapeId="0" xr:uid="{0E65D89F-34A6-44C9-8426-C4C7B4D2FDAB}">
      <text>
        <r>
          <rPr>
            <b/>
            <sz val="9"/>
            <color indexed="81"/>
            <rFont val="Tahoma"/>
            <family val="2"/>
          </rPr>
          <t>Seleccione el Programa general del Plan de Desarrollo Distrital que se relaciona con el propósito y la actividad principal formulada.</t>
        </r>
      </text>
    </comment>
    <comment ref="E6" authorId="0" shapeId="0" xr:uid="{7F6265C9-3105-4CC4-B263-5500F0C56CC5}">
      <text>
        <r>
          <rPr>
            <b/>
            <sz val="9"/>
            <color indexed="81"/>
            <rFont val="Tahoma"/>
            <family val="2"/>
          </rPr>
          <t>Seleccione la Meta sector del Plan de Desarrollo Distrital que se relaciona con el propósito, el programa y la o las actividades principales formuladas.</t>
        </r>
      </text>
    </comment>
    <comment ref="F6" authorId="0" shapeId="0" xr:uid="{B6F3E704-1C32-4232-8B12-4D62CCD455A5}">
      <text>
        <r>
          <rPr>
            <b/>
            <sz val="9"/>
            <color indexed="81"/>
            <rFont val="Tahoma"/>
            <family val="2"/>
          </rPr>
          <t>Seleccione el Proyecto de inversión que se relaciona con la o las actividades principales formuladas.</t>
        </r>
      </text>
    </comment>
    <comment ref="G6" authorId="0" shapeId="0" xr:uid="{995EA1F8-DE81-4129-8834-E9D0D64AC29B}">
      <text>
        <r>
          <rPr>
            <b/>
            <sz val="9"/>
            <color indexed="81"/>
            <rFont val="Tahoma"/>
            <family val="2"/>
          </rPr>
          <t>Seleccione la meta que se relaciona con el Proyecto de inversión</t>
        </r>
      </text>
    </comment>
    <comment ref="H6" authorId="0" shapeId="0" xr:uid="{967992BC-0A52-4282-B879-A8543DEE7C95}">
      <text>
        <r>
          <rPr>
            <b/>
            <sz val="9"/>
            <color indexed="81"/>
            <rFont val="Tahoma"/>
            <family val="2"/>
          </rPr>
          <t>Seleccione el objetivo del Plan Estratégico Institucional al  que contribuye con la ejecución de la actividad</t>
        </r>
      </text>
    </comment>
    <comment ref="I6" authorId="0" shapeId="0" xr:uid="{F1010FC4-321F-4306-AFE6-FC330A49FE61}">
      <text>
        <r>
          <rPr>
            <b/>
            <sz val="9"/>
            <color indexed="81"/>
            <rFont val="Tahoma"/>
            <family val="2"/>
          </rPr>
          <t>Escriba la meta del Plan Estratégico Institucional que se relaciona con el objetivo estratégico seleccionado y con la actividad formulada.</t>
        </r>
      </text>
    </comment>
    <comment ref="J6" authorId="1" shapeId="0" xr:uid="{206AA805-79AA-4C8E-AF15-AFF2ADCA1805}">
      <text>
        <r>
          <rPr>
            <b/>
            <sz val="10"/>
            <color indexed="81"/>
            <rFont val="Tahoma"/>
            <family val="2"/>
          </rPr>
          <t xml:space="preserve">Describa la acción principal objeto de seguimiento en el instrumento PAI, la cual debe estar relacionada según lo consignado en el Anteproyecto de presupuesto.  </t>
        </r>
        <r>
          <rPr>
            <sz val="9"/>
            <color indexed="81"/>
            <rFont val="Tahoma"/>
            <family val="2"/>
          </rPr>
          <t xml:space="preserve">
</t>
        </r>
      </text>
    </comment>
    <comment ref="L6" authorId="2" shapeId="0" xr:uid="{782DA208-3470-472A-9891-06422DCBD23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cantidad ( Frecuencias) de actividades por mes </t>
      </text>
    </comment>
    <comment ref="Z6" authorId="1" shapeId="0" xr:uid="{C4023EA3-BFB5-4E7C-A3B5-5C67B01DBE61}">
      <text>
        <r>
          <rPr>
            <b/>
            <sz val="9"/>
            <color indexed="81"/>
            <rFont val="Tahoma"/>
            <family val="2"/>
          </rPr>
          <t xml:space="preserve">Permite la medición de la variable: Actividad principal, se puede formular en valor absoluto o como una relación entre variables </t>
        </r>
        <r>
          <rPr>
            <sz val="9"/>
            <color indexed="81"/>
            <rFont val="Tahoma"/>
            <family val="2"/>
          </rPr>
          <t xml:space="preserve">
</t>
        </r>
      </text>
    </comment>
    <comment ref="AA6" authorId="1" shapeId="0" xr:uid="{1DB7C11E-9159-4B91-8980-0431B7C9670F}">
      <text>
        <r>
          <rPr>
            <b/>
            <sz val="9"/>
            <color indexed="81"/>
            <rFont val="Tahoma"/>
            <family val="2"/>
          </rPr>
          <t>Debe corresponder a algo tangible. Corresponde a la fuente de verificación y debe ser coherente con el indicador</t>
        </r>
        <r>
          <rPr>
            <sz val="9"/>
            <color indexed="81"/>
            <rFont val="Tahoma"/>
            <family val="2"/>
          </rPr>
          <t xml:space="preserve">
</t>
        </r>
      </text>
    </comment>
    <comment ref="CY6" authorId="3" shapeId="0" xr:uid="{28E67971-4751-4860-8182-8F59D35AB10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Escala definida para el seguimiento al cumplimiento del plan de acción institucional – PAI
0% - 39% Crítico
40% - 59% Bajo
60% - 79% Moderado
80% - 99% Satisfactorio
100% Óptimo
</t>
      </text>
    </comment>
    <comment ref="AC8" authorId="4" shapeId="0" xr:uid="{69247C3B-D89F-4095-92DD-699749736659}">
      <text>
        <r>
          <rPr>
            <b/>
            <sz val="9"/>
            <color indexed="81"/>
            <rFont val="Tahoma"/>
            <family val="2"/>
          </rPr>
          <t>Numero de actividades en valor absoluto</t>
        </r>
      </text>
    </comment>
    <comment ref="AD8" authorId="4" shapeId="0" xr:uid="{2A3CDC93-440B-49C0-A0BD-00B83964A1EB}">
      <text>
        <r>
          <rPr>
            <b/>
            <sz val="9"/>
            <color indexed="81"/>
            <rFont val="Tahoma"/>
            <family val="2"/>
          </rPr>
          <t>Porcentaje correspondiente al mes</t>
        </r>
      </text>
    </comment>
    <comment ref="AE8" authorId="4" shapeId="0" xr:uid="{C5B06995-0244-433A-9DC1-ECF2B8D58BF7}">
      <text>
        <r>
          <rPr>
            <b/>
            <sz val="9"/>
            <color indexed="81"/>
            <rFont val="Tahoma"/>
            <family val="2"/>
          </rPr>
          <t>Numero de actividades ejecutadas en valor absoluto</t>
        </r>
      </text>
    </comment>
    <comment ref="AH8" authorId="5" shapeId="0" xr:uid="{88B5C480-2072-4F4A-A465-80263D0F949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AI8" authorId="4" shapeId="0" xr:uid="{947644FC-6C82-47E4-A892-0B119A6D3DD5}">
      <text>
        <r>
          <rPr>
            <b/>
            <sz val="9"/>
            <color indexed="81"/>
            <rFont val="Tahoma"/>
            <family val="2"/>
          </rPr>
          <t>Numero de actividades en valor absoluto</t>
        </r>
      </text>
    </comment>
    <comment ref="AJ8" authorId="4" shapeId="0" xr:uid="{AF72D1D6-9D78-411D-AD81-F124C91AD717}">
      <text>
        <r>
          <rPr>
            <b/>
            <sz val="9"/>
            <color indexed="81"/>
            <rFont val="Tahoma"/>
            <family val="2"/>
          </rPr>
          <t>Porcentaje correspondiente al mes</t>
        </r>
      </text>
    </comment>
    <comment ref="AK8" authorId="4" shapeId="0" xr:uid="{5E768DDC-325A-4C3E-B880-CC44112BF5E3}">
      <text>
        <r>
          <rPr>
            <b/>
            <sz val="9"/>
            <color indexed="81"/>
            <rFont val="Tahoma"/>
            <family val="2"/>
          </rPr>
          <t>Numero de actividades ejecutadas en valor absoluto</t>
        </r>
      </text>
    </comment>
    <comment ref="AN8" authorId="6" shapeId="0" xr:uid="{A8335888-0F65-4C2C-B3ED-3D0D52C6C70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AO8" authorId="4" shapeId="0" xr:uid="{ACB7036E-BB22-461F-80DB-E0B3FC22DD7D}">
      <text>
        <r>
          <rPr>
            <b/>
            <sz val="9"/>
            <color indexed="81"/>
            <rFont val="Tahoma"/>
            <family val="2"/>
          </rPr>
          <t>Numero de actividades en valor absoluto</t>
        </r>
      </text>
    </comment>
    <comment ref="AP8" authorId="4" shapeId="0" xr:uid="{F9591964-1BB6-47EF-BDF4-8DA145603DAC}">
      <text>
        <r>
          <rPr>
            <b/>
            <sz val="9"/>
            <color indexed="81"/>
            <rFont val="Tahoma"/>
            <family val="2"/>
          </rPr>
          <t>Porcentaje correspondiente al mes</t>
        </r>
      </text>
    </comment>
    <comment ref="AQ8" authorId="4" shapeId="0" xr:uid="{11A82853-0072-4DC1-A465-5D557F837BE1}">
      <text>
        <r>
          <rPr>
            <b/>
            <sz val="9"/>
            <color indexed="81"/>
            <rFont val="Tahoma"/>
            <family val="2"/>
          </rPr>
          <t>Numero de actividades ejecutadas en valor absoluto</t>
        </r>
      </text>
    </comment>
    <comment ref="AT8" authorId="7" shapeId="0" xr:uid="{178A3634-9504-439A-9054-976390415F0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AU8" authorId="4" shapeId="0" xr:uid="{CE222339-7F00-4DAA-9D62-8CCE216DA34A}">
      <text>
        <r>
          <rPr>
            <b/>
            <sz val="9"/>
            <color indexed="81"/>
            <rFont val="Tahoma"/>
            <family val="2"/>
          </rPr>
          <t>Numero de actividades en valor absoluto</t>
        </r>
      </text>
    </comment>
    <comment ref="AV8" authorId="4" shapeId="0" xr:uid="{7F871A83-1104-4120-88F7-B01F6C776965}">
      <text>
        <r>
          <rPr>
            <b/>
            <sz val="9"/>
            <color indexed="81"/>
            <rFont val="Tahoma"/>
            <family val="2"/>
          </rPr>
          <t>Porcentaje correspondiente al mes</t>
        </r>
      </text>
    </comment>
    <comment ref="AW8" authorId="4" shapeId="0" xr:uid="{F6CC81B8-7495-4DB0-9E54-188589630CA0}">
      <text>
        <r>
          <rPr>
            <b/>
            <sz val="9"/>
            <color indexed="81"/>
            <rFont val="Tahoma"/>
            <family val="2"/>
          </rPr>
          <t>Numero de actividades ejecutadas en valor absoluto</t>
        </r>
      </text>
    </comment>
    <comment ref="AZ8" authorId="8" shapeId="0" xr:uid="{10799838-187B-437F-A6C0-F5346D4EAD8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A8" authorId="4" shapeId="0" xr:uid="{18DE12BF-C5AD-4566-A949-9954797FB7FF}">
      <text>
        <r>
          <rPr>
            <b/>
            <sz val="9"/>
            <color indexed="81"/>
            <rFont val="Tahoma"/>
            <family val="2"/>
          </rPr>
          <t>Numero de actividades en valor absoluto</t>
        </r>
      </text>
    </comment>
    <comment ref="BB8" authorId="4" shapeId="0" xr:uid="{8D5399A5-54E8-4867-A120-9CAB13171503}">
      <text>
        <r>
          <rPr>
            <b/>
            <sz val="9"/>
            <color indexed="81"/>
            <rFont val="Tahoma"/>
            <family val="2"/>
          </rPr>
          <t>Porcentaje correspondiente al mes</t>
        </r>
      </text>
    </comment>
    <comment ref="BC8" authorId="4" shapeId="0" xr:uid="{0986E728-8193-436A-B835-E49821CDD0C8}">
      <text>
        <r>
          <rPr>
            <b/>
            <sz val="9"/>
            <color indexed="81"/>
            <rFont val="Tahoma"/>
            <family val="2"/>
          </rPr>
          <t>Numero de actividades ejecutadas en valor absoluto</t>
        </r>
      </text>
    </comment>
    <comment ref="BF8" authorId="9" shapeId="0" xr:uid="{7305EE86-CF33-4137-B639-B4686D3E02D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G8" authorId="4" shapeId="0" xr:uid="{4EC86C3D-A246-4979-B1DA-F87316777FC2}">
      <text>
        <r>
          <rPr>
            <b/>
            <sz val="9"/>
            <color indexed="81"/>
            <rFont val="Tahoma"/>
            <family val="2"/>
          </rPr>
          <t>Numero de actividades en valor absoluto</t>
        </r>
      </text>
    </comment>
    <comment ref="BH8" authorId="4" shapeId="0" xr:uid="{FB4EC458-8A0B-4075-8F09-95D0005CD0FD}">
      <text>
        <r>
          <rPr>
            <b/>
            <sz val="9"/>
            <color indexed="81"/>
            <rFont val="Tahoma"/>
            <family val="2"/>
          </rPr>
          <t>Porcentaje correspondiente al mes</t>
        </r>
      </text>
    </comment>
    <comment ref="BI8" authorId="4" shapeId="0" xr:uid="{2517921E-0A13-42EA-B36C-C50FACDA2448}">
      <text>
        <r>
          <rPr>
            <b/>
            <sz val="9"/>
            <color indexed="81"/>
            <rFont val="Tahoma"/>
            <family val="2"/>
          </rPr>
          <t>Numero de actividades ejecutadas en valor absoluto</t>
        </r>
      </text>
    </comment>
    <comment ref="BL8" authorId="10" shapeId="0" xr:uid="{D9922AD1-1596-4DC5-B68A-B049B5F1E5A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M8" authorId="4" shapeId="0" xr:uid="{730B9F74-A534-4663-A7F9-7CC7D8813E33}">
      <text>
        <r>
          <rPr>
            <b/>
            <sz val="9"/>
            <color indexed="81"/>
            <rFont val="Tahoma"/>
            <family val="2"/>
          </rPr>
          <t>Numero de actividades en valor absoluto</t>
        </r>
      </text>
    </comment>
    <comment ref="BN8" authorId="4" shapeId="0" xr:uid="{9D66E210-B2DA-4E26-9C56-6262375C54A4}">
      <text>
        <r>
          <rPr>
            <b/>
            <sz val="9"/>
            <color indexed="81"/>
            <rFont val="Tahoma"/>
            <family val="2"/>
          </rPr>
          <t>Porcentaje correspondiente al mes</t>
        </r>
      </text>
    </comment>
    <comment ref="BO8" authorId="4" shapeId="0" xr:uid="{BE2A4419-8656-4D4C-9B2B-064EC86E1162}">
      <text>
        <r>
          <rPr>
            <b/>
            <sz val="9"/>
            <color indexed="81"/>
            <rFont val="Tahoma"/>
            <family val="2"/>
          </rPr>
          <t>Numero de actividades ejecutadas en valor absoluto</t>
        </r>
      </text>
    </comment>
    <comment ref="BR8" authorId="11" shapeId="0" xr:uid="{B41548A6-D67D-4544-A6F4-EA22D1AAAEF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S8" authorId="4" shapeId="0" xr:uid="{7F7174EA-C3B0-45D9-9A56-638CBDBEC43A}">
      <text>
        <r>
          <rPr>
            <b/>
            <sz val="9"/>
            <color indexed="81"/>
            <rFont val="Tahoma"/>
            <family val="2"/>
          </rPr>
          <t>Numero de actividades en valor absoluto</t>
        </r>
      </text>
    </comment>
    <comment ref="BT8" authorId="4" shapeId="0" xr:uid="{1664EDAE-6F8B-4C63-ACD5-C0E1BF1F84BC}">
      <text>
        <r>
          <rPr>
            <b/>
            <sz val="9"/>
            <color indexed="81"/>
            <rFont val="Tahoma"/>
            <family val="2"/>
          </rPr>
          <t>Porcentaje correspondiente al mes</t>
        </r>
      </text>
    </comment>
    <comment ref="BU8" authorId="4" shapeId="0" xr:uid="{FAD1095A-78ED-4D0A-B12A-FE3382899B89}">
      <text>
        <r>
          <rPr>
            <b/>
            <sz val="9"/>
            <color indexed="81"/>
            <rFont val="Tahoma"/>
            <family val="2"/>
          </rPr>
          <t>Numero de actividades ejecutadas en valor absoluto</t>
        </r>
      </text>
    </comment>
    <comment ref="BX8" authorId="12" shapeId="0" xr:uid="{0F089182-11F3-456A-94D6-DCB3794D0C2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BY8" authorId="4" shapeId="0" xr:uid="{6F9F16DB-E9E7-4A68-AA33-E55C12803A56}">
      <text>
        <r>
          <rPr>
            <b/>
            <sz val="9"/>
            <color indexed="81"/>
            <rFont val="Tahoma"/>
            <family val="2"/>
          </rPr>
          <t>Numero de actividades en valor absoluto</t>
        </r>
      </text>
    </comment>
    <comment ref="BZ8" authorId="4" shapeId="0" xr:uid="{6198C04B-4522-4A7A-80AB-B482E2A810BF}">
      <text>
        <r>
          <rPr>
            <b/>
            <sz val="9"/>
            <color indexed="81"/>
            <rFont val="Tahoma"/>
            <family val="2"/>
          </rPr>
          <t>Porcentaje correspondiente al mes</t>
        </r>
      </text>
    </comment>
    <comment ref="CA8" authorId="4" shapeId="0" xr:uid="{11CBF75B-71D5-4BCB-9435-F1C039BFC005}">
      <text>
        <r>
          <rPr>
            <b/>
            <sz val="9"/>
            <color indexed="81"/>
            <rFont val="Tahoma"/>
            <family val="2"/>
          </rPr>
          <t>Numero de actividades ejecutadas en valor absoluto</t>
        </r>
      </text>
    </comment>
    <comment ref="CD8" authorId="13" shapeId="0" xr:uid="{B016C061-434F-45FE-8361-5D1BDB24785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CE8" authorId="4" shapeId="0" xr:uid="{352307DC-89C5-47D9-B0D9-A85B0DD9BF2A}">
      <text>
        <r>
          <rPr>
            <b/>
            <sz val="9"/>
            <color indexed="81"/>
            <rFont val="Tahoma"/>
            <family val="2"/>
          </rPr>
          <t>Numero de actividades en valor absoluto</t>
        </r>
      </text>
    </comment>
    <comment ref="CF8" authorId="4" shapeId="0" xr:uid="{3DAB8FF3-4F88-4F02-9A03-D1DC51FB83C6}">
      <text>
        <r>
          <rPr>
            <b/>
            <sz val="9"/>
            <color indexed="81"/>
            <rFont val="Tahoma"/>
            <family val="2"/>
          </rPr>
          <t>Porcentaje correspondiente al mes</t>
        </r>
      </text>
    </comment>
    <comment ref="CG8" authorId="4" shapeId="0" xr:uid="{C65EA28C-AA5B-4E06-B593-07DA7514B047}">
      <text>
        <r>
          <rPr>
            <b/>
            <sz val="9"/>
            <color indexed="81"/>
            <rFont val="Tahoma"/>
            <family val="2"/>
          </rPr>
          <t>Numero de actividades ejecutadas en valor absoluto</t>
        </r>
      </text>
    </comment>
    <comment ref="CJ8" authorId="14" shapeId="0" xr:uid="{3CCCBEFA-DDC8-4EC6-9149-E4DD527D48F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CK8" authorId="4" shapeId="0" xr:uid="{BC180437-D20C-4F12-B0CC-4DAFF8AEF939}">
      <text>
        <r>
          <rPr>
            <b/>
            <sz val="9"/>
            <color indexed="81"/>
            <rFont val="Tahoma"/>
            <family val="2"/>
          </rPr>
          <t>Numero de actividades en valor absoluto</t>
        </r>
      </text>
    </comment>
    <comment ref="CL8" authorId="4" shapeId="0" xr:uid="{CD57DCBC-4C39-49AE-8152-E49889551C03}">
      <text>
        <r>
          <rPr>
            <b/>
            <sz val="9"/>
            <color indexed="81"/>
            <rFont val="Tahoma"/>
            <family val="2"/>
          </rPr>
          <t>Porcentaje correspondiente al mes</t>
        </r>
      </text>
    </comment>
    <comment ref="CM8" authorId="4" shapeId="0" xr:uid="{28BB4A4E-ABFF-4519-9BCC-C8B1DD73AE80}">
      <text>
        <r>
          <rPr>
            <b/>
            <sz val="9"/>
            <color indexed="81"/>
            <rFont val="Tahoma"/>
            <family val="2"/>
          </rPr>
          <t>Numero de actividades ejecutadas en valor absoluto</t>
        </r>
      </text>
    </comment>
    <comment ref="CP8" authorId="15" shapeId="0" xr:uid="{42C65B56-7379-4DFE-A593-154AE2EB3B9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 ref="CQ8" authorId="4" shapeId="0" xr:uid="{2A0CE7F0-DCFC-44AF-992A-59496381D744}">
      <text>
        <r>
          <rPr>
            <b/>
            <sz val="9"/>
            <color indexed="81"/>
            <rFont val="Tahoma"/>
            <family val="2"/>
          </rPr>
          <t>Numero de actividades en valor absoluto</t>
        </r>
      </text>
    </comment>
    <comment ref="CR8" authorId="4" shapeId="0" xr:uid="{DB199F15-9F47-495B-81E3-479CAFAE09C1}">
      <text>
        <r>
          <rPr>
            <b/>
            <sz val="9"/>
            <color indexed="81"/>
            <rFont val="Tahoma"/>
            <family val="2"/>
          </rPr>
          <t>Porcentaje correspondiente al mes</t>
        </r>
      </text>
    </comment>
    <comment ref="CS8" authorId="4" shapeId="0" xr:uid="{D0FA9B0E-DBA6-4A9C-A7AC-686E2ADAB3AA}">
      <text>
        <r>
          <rPr>
            <b/>
            <sz val="9"/>
            <color indexed="81"/>
            <rFont val="Tahoma"/>
            <family val="2"/>
          </rPr>
          <t>Numero de actividades ejecutadas en valor absoluto</t>
        </r>
      </text>
    </comment>
    <comment ref="CV8" authorId="16" shapeId="0" xr:uid="{AF4A9E87-E57E-4741-BFE0-BA5C03D0AF4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 evidencias por mes, utilizar el mismo enlace para la totalidad de las evidencias </t>
      </text>
    </comment>
  </commentList>
</comments>
</file>

<file path=xl/sharedStrings.xml><?xml version="1.0" encoding="utf-8"?>
<sst xmlns="http://schemas.openxmlformats.org/spreadsheetml/2006/main" count="4119" uniqueCount="376">
  <si>
    <t>PLAN OPERATIVO ASOCIADO 
(Según Decreto 612 y Guía Distrital)</t>
  </si>
  <si>
    <t xml:space="preserve">SUBDIRECCIÓN U OFICINA RESPONSABLE </t>
  </si>
  <si>
    <t>PROCESO RELACIONADO</t>
  </si>
  <si>
    <t>PROPÓSITO</t>
  </si>
  <si>
    <t>PROGRAMA</t>
  </si>
  <si>
    <t>META PLAN DE DESARROLLO</t>
  </si>
  <si>
    <t>PROYECTO DE INVERSIÓN</t>
  </si>
  <si>
    <t>META PROYECTO DE INVERSIÓN</t>
  </si>
  <si>
    <t>OBJETIVOS ESTRATÉGICOS</t>
  </si>
  <si>
    <t>META DEL PLAN ESTRATÉGICO ASOCIADA AL OBJETIVO ESTRATÉGICO</t>
  </si>
  <si>
    <t>FUENTE DE FINANCIACIÓN</t>
  </si>
  <si>
    <t xml:space="preserve"> Enero
Programado  %</t>
  </si>
  <si>
    <t xml:space="preserve"> Enero
Ejecutado  %</t>
  </si>
  <si>
    <t xml:space="preserve"> Febrero
Programado  %</t>
  </si>
  <si>
    <t xml:space="preserve"> Febrero
Ejecutado  %</t>
  </si>
  <si>
    <t xml:space="preserve"> Marzo
Programado  %</t>
  </si>
  <si>
    <t xml:space="preserve"> Marzo
Ejecutado  %</t>
  </si>
  <si>
    <t xml:space="preserve"> Abril
Programado  %</t>
  </si>
  <si>
    <t xml:space="preserve"> Abril
Ejecutado  %</t>
  </si>
  <si>
    <t xml:space="preserve"> Mayo
Programado  %</t>
  </si>
  <si>
    <t xml:space="preserve"> Mayo
Ejecutado  %</t>
  </si>
  <si>
    <t xml:space="preserve"> Junio
Programado  %</t>
  </si>
  <si>
    <t xml:space="preserve"> Junio
Ejecutado  %</t>
  </si>
  <si>
    <t xml:space="preserve"> Julio
Programado  %</t>
  </si>
  <si>
    <t xml:space="preserve"> Julio
Ejecutado  %</t>
  </si>
  <si>
    <t xml:space="preserve"> Agosto
Programado  %</t>
  </si>
  <si>
    <t xml:space="preserve"> Agosto
Ejecutado  %</t>
  </si>
  <si>
    <t xml:space="preserve"> Septiembre
Programado  %</t>
  </si>
  <si>
    <t xml:space="preserve"> Septiembre
Ejecutado  %</t>
  </si>
  <si>
    <t xml:space="preserve"> Octubre
Programado  %</t>
  </si>
  <si>
    <t xml:space="preserve"> Octubre
Ejecutado  %</t>
  </si>
  <si>
    <t xml:space="preserve"> Noviembre
Programado  %</t>
  </si>
  <si>
    <t xml:space="preserve"> Noviembre
Ejecutado  %</t>
  </si>
  <si>
    <t xml:space="preserve"> Diciembre
Programado  %</t>
  </si>
  <si>
    <t xml:space="preserve"> Diciembre
Ejecutado  %</t>
  </si>
  <si>
    <t>EJECUTADO ACUMULADO AÑO %</t>
  </si>
  <si>
    <t>PROGRAMADO AÑO %</t>
  </si>
  <si>
    <t>Plan Institucional de Archivos de la Entidad -PINAR</t>
  </si>
  <si>
    <t>Subdirección Administrativa y Financiera</t>
  </si>
  <si>
    <t>Gestión Documental</t>
  </si>
  <si>
    <t>Construir Bogotá - Región con gobierno abierto, transparente y ciudadanía consciente.</t>
  </si>
  <si>
    <t>Gestión Pública Efectiva</t>
  </si>
  <si>
    <t>509 - Fortalecer la gestión institucional y el modelo de gestión de la SDHT, CVP y UAESP .</t>
  </si>
  <si>
    <t>7628 - Fortalecimiento efectivo en la gestión institucional  Bogotá</t>
  </si>
  <si>
    <t>3- Establecer e implementar 1(Un) patrón de procesos y actividades que aumenten el  fortalecimiento organizacional de la unidad.</t>
  </si>
  <si>
    <t>Fortalecimiento institucional</t>
  </si>
  <si>
    <t>Implementar las políticas de gestión del Modelo Integrado de Planeación y Gestión - MIPG.</t>
  </si>
  <si>
    <t>Recursos del distrito</t>
  </si>
  <si>
    <t>Plan Anual de Adquisiciones</t>
  </si>
  <si>
    <t>Oficina Asesora de Planeación</t>
  </si>
  <si>
    <t>Todos</t>
  </si>
  <si>
    <t>N/A</t>
  </si>
  <si>
    <t xml:space="preserve">Plan Anual de provisión de vacantes y previsión de recursos </t>
  </si>
  <si>
    <t>Gestión del Talento humano</t>
  </si>
  <si>
    <t>Plan Estratégico de Talento Humano</t>
  </si>
  <si>
    <t>Plan Institucional de Capacitación</t>
  </si>
  <si>
    <t xml:space="preserve">Plan de bienestar social e incentivos </t>
  </si>
  <si>
    <t>Sistema de gestión y seguridad de salud en el trabajo</t>
  </si>
  <si>
    <t>Programa de transparencia y ética pública</t>
  </si>
  <si>
    <t>Direccionamiento estratégico</t>
  </si>
  <si>
    <t>14-Ejecutar el 100% de  los recursos destinados a obligaciones de hacer para el mejoramiento del estandar de calidad y continuidad del servicio público de aseo.</t>
  </si>
  <si>
    <t>Plan Estratégico de Tecnologías de la Información y las Comunicaciones</t>
  </si>
  <si>
    <t>Oficina Asesora de las Tecnologías y las Comunicaciones</t>
  </si>
  <si>
    <t>Gestión Tecnológica y de la Información</t>
  </si>
  <si>
    <t xml:space="preserve"> 2-Aumentar en al menos un 25% la capacidad en la arquitectura tecnológica, subsanando las necesidades que coadyuven a fortalecer y mantener la misma.</t>
  </si>
  <si>
    <t>Cumplir con las metas plan de desarrollo y metas proyectos de inversión que se encuentran relacionados en el Cuadro No. 2. Articulación UAESP – Plan de Desarrollo Distrital 2020 – 2024, donde se aborda en materia de inversión las problemáticas identificadas en este documento.</t>
  </si>
  <si>
    <t>Plan de Tratamiento de Riesgos de Seguridad y Privacidad</t>
  </si>
  <si>
    <t>Plan de Seguridad y Privacidad de la Información</t>
  </si>
  <si>
    <t>Plan Institucional de Gestión Ambiental- PIGA</t>
  </si>
  <si>
    <t>Cambiar nuestros hábitos de vida para reverdecer a Bogotá y adaptarnos y mitigar la crisis climática.</t>
  </si>
  <si>
    <t>Plan Integral de Movilidad Sostenible - PIMS</t>
  </si>
  <si>
    <t>Plan de acción de participación ciudadana</t>
  </si>
  <si>
    <t>Participación Ciudadana</t>
  </si>
  <si>
    <t>Hacer un nuevo contrato social con igualdad de oportunidades para la inclusión social, productiva y política</t>
  </si>
  <si>
    <t>Participación ciudadana</t>
  </si>
  <si>
    <t>Plan de Integridad</t>
  </si>
  <si>
    <t>Plan estratégico de comunicaciones</t>
  </si>
  <si>
    <t>Oficina asesora de Comunicaciones y relaciones interinstitucionales</t>
  </si>
  <si>
    <t>Gestión de las Comunicaciones</t>
  </si>
  <si>
    <t>Plan de Clima Laboral</t>
  </si>
  <si>
    <t>Sistema Integrado de Conservación Documental</t>
  </si>
  <si>
    <t>Plan anual de Auditorias</t>
  </si>
  <si>
    <t>Oficina de Control Interno</t>
  </si>
  <si>
    <t>Evaluación y Mejora</t>
  </si>
  <si>
    <t>Plan de mantenimiento de las sedes administrativas</t>
  </si>
  <si>
    <t>Gestión de Apoyo Logístico</t>
  </si>
  <si>
    <t xml:space="preserve">4-Realizar el 100% de los mantenimientos correctivos, preventivos, adecuaciones y reparaciones a que haya lugar para fortalecer la infraestructura física de las sedes administrativas de la UAESP </t>
  </si>
  <si>
    <t>Planes obligatorios por decreto 612 de 2018 y que se incluirán en el PAI</t>
  </si>
  <si>
    <t xml:space="preserve">Planes o sistemas que no se contemplan en el decreto 612 de 2018 </t>
  </si>
  <si>
    <t>PROCESOS</t>
  </si>
  <si>
    <t>5 - Otorgar 12.500 subvenciones y ayudas a la población vulnerable que cumplan los requisitos, para acceder a los servicios funerarios del Distrito.</t>
  </si>
  <si>
    <t>Recursos Administrados</t>
  </si>
  <si>
    <t xml:space="preserve">Gestión del Conocimiento y la Innovación </t>
  </si>
  <si>
    <t>Subsidios y Transferencias para la equidad</t>
  </si>
  <si>
    <t>278 - Aumentar en un 50 % la capacidad instalada de infraestructura en bóvedas, osarios y cenízaros (BOC) u otros equipamientos en los Cementerios Distritales, promoviendo su revitalización.</t>
  </si>
  <si>
    <t>7660 _ Mejoramiento Subenciones y ayudas para dar acceso a los servicios funerarios del distrito destinadas a la población en condición de vulnerabilidad  Bogotá</t>
  </si>
  <si>
    <t>Credito</t>
  </si>
  <si>
    <t>Provisión y mejoramiento de servicios públicos</t>
  </si>
  <si>
    <t>289 - Actualizar e implementar el Plan Integral de gestión de residuos sólidos PGIRS del Distrito.</t>
  </si>
  <si>
    <t>7644 - Ampliación Gestión para la planeación, ampliación y revitalización de los servicios funerarios prestados en los cementerios de propiedad del distrito capital  Bogotá</t>
  </si>
  <si>
    <t>Economía circular en el manejo integral de residuos</t>
  </si>
  <si>
    <t>Mejorar en 1% anual la calificación obtenida en el FURAG en el año inmediatamente anterior.</t>
  </si>
  <si>
    <t>Gestión de las comunicaciones</t>
  </si>
  <si>
    <t>Inspirar confianza y legitimidad para vivir sin miedo y ser epicentro de cultura ciudadana, paz y reconciliación.</t>
  </si>
  <si>
    <t>Ecoeficiencia, reciclaje, manejo de residuos e inclusión de la población recicladora</t>
  </si>
  <si>
    <t>291 - Formular e implementar 2 proyectos piloto de aprovechamiento de tratamiento de residuos con fines de valoración energética, En medio reductor o procesos biológicos que garanticen mínimo un 10 % de tratamiento de residuos no aprovechables.</t>
  </si>
  <si>
    <t>7569 - Transformación Gestión integral de residuos sólidos hacia una cultura de aprovechamiento y valorización de residuos en el distrito capital  Bogotá</t>
  </si>
  <si>
    <t xml:space="preserve"> 1-Otorgar 12.500 subvenciones o ayudas a la  población vulnerable que cumplan los requisitos, para acceder a los servicios funerarios del Distrito</t>
  </si>
  <si>
    <t>Cultura ciudadana</t>
  </si>
  <si>
    <t>Aprobación de la modificación del acuerdo 001 de 2012, por el cual se modifica la estructura organizacional de la UAESP, que contemple la generación de unas dependencias con unidades temáticas definidas; por ejemplo, la distinción entre los servicios funerarios y lo relacionado con la prestación del servicio de alumbrado público, la creación de una oficina de participación ciudadana y la revisión y actualización de las funciones de las dependencias; entre otros.</t>
  </si>
  <si>
    <t>Uso excedente financiero</t>
  </si>
  <si>
    <t>Gestión Disciplinaria Interna</t>
  </si>
  <si>
    <t>Espacio público más seguro y construido colectivamente</t>
  </si>
  <si>
    <t>292 - Formular e implementar un modelo de aprovechamiento de residuos para la ciudad, en el que se incluya aprovechamiento de orgánicos – plástico, fortalecimiento a la población recicladora; y supervisión y seguimiento a las ECAS.</t>
  </si>
  <si>
    <t>7652 - Fortalecimiento gestión para la eficiencia energética del servicio de alumbrado público  Bogotá</t>
  </si>
  <si>
    <t>1-Ampliación del 50% de la capacidad instalada de bóvedas, osarios y cenizarios en los cementerios distritales.</t>
  </si>
  <si>
    <t>Gestión de alumbrado público</t>
  </si>
  <si>
    <t>Re certificación de calidad por ente certificador.</t>
  </si>
  <si>
    <t>Otro</t>
  </si>
  <si>
    <t>Alumbrado Público</t>
  </si>
  <si>
    <t>293 - Garantizar la operación de recolección, barrido y limpieza de los residuos sólidos al sitio de disposición final, en el marco de lo dispuesto en el PGIRS; y la supervisión de la recolección, transporte y almacenamiento temporal para disposición final de los residuos hospitalarios y similares generados en el Distrito Capital.</t>
  </si>
  <si>
    <t>2- Fortalecer 100% la gestión para realizar proyectos de revitalización, modernización, regularización, desarrollo, ampliación,  adecuación y/o restauración  de los servicios funerarios en los cementerios</t>
  </si>
  <si>
    <t>Gestión de servicios funerarios</t>
  </si>
  <si>
    <t>Servicios Funerarios</t>
  </si>
  <si>
    <t>294 - Gestión y recolección de los residuos mixtos en los puntos críticos de la ciudad.</t>
  </si>
  <si>
    <t>3-Mejorar 100% la interventoria y supervisión prestación del servicio funerario en los equipamientos del distrito</t>
  </si>
  <si>
    <t>Gestión Integral de Residuos</t>
  </si>
  <si>
    <t>295 - Gestionar en el terreno del RSDJ la disminución del entierro de residuos y el mayor
aprovechamiento con alternativas de transformación en energía y biogás, para que su
vida útil no dependa del entierro de residuos sino de los proyectos de aprovechamiento</t>
  </si>
  <si>
    <t>1-Separar y tratar el 10% de RPCC / Plantas de tratamiento y aprovechamiento energético.</t>
  </si>
  <si>
    <t>Gestión Financiera</t>
  </si>
  <si>
    <t>296 - Implementar un modelo eficiente y sostenible de gestión de los residuos de demolición y construcción en el Distrito Capital</t>
  </si>
  <si>
    <t>2-Hacer monitoreo, seguimiento y control  del 90% de toneladas en la disposición de residuos sólidos ordinarios.</t>
  </si>
  <si>
    <t>297 - Implementar una estrategia de cultura ciudadana para promover la separación en
la fuente, el reuso, el reciclaje, valoración y aprovechamiento de residuos ordinarios
orgánicos e inorgánicos, contribuyendo a mejorar la gestión sostenible de los
residuos generados en la ciudad.</t>
  </si>
  <si>
    <t>4-Implementar los 13 programas del PGIRS</t>
  </si>
  <si>
    <t>335 - Aumentar en un 25% la Modernización a Tecnología Led del parque lumínico distrital compuesto por un total de 356.000 luminarias</t>
  </si>
  <si>
    <t xml:space="preserve">20-Desarrollar 2 consultorías a nivel de factibilidad para el tratamiento y aprovechamiento de residuos </t>
  </si>
  <si>
    <t>Servicio al Ciudadano</t>
  </si>
  <si>
    <t xml:space="preserve">24-Implementar el 100% de la primera fase del modelo de aprovechamiento para la ciudad por flujo de residuos enmarcados a la política pública distrital para la gestión de residuos sólidos, priorizando orgánicos, plásticos y RCD. </t>
  </si>
  <si>
    <t xml:space="preserve">25-Contribuir al 100% de la formalización y fortalecimiento técnico, empresarial y social de los recicladores y sus organizaciones a través de la actualización del registro único de recicladores de ofico - RURO y actualización del registro único de organizaciones de recicladores - RUOR y demás actividades asociadas. </t>
  </si>
  <si>
    <t xml:space="preserve">26-Realizar el 100% del acompañamiento técnico, administrativo y social para fortalecer la operación y gestión de las ECA o bodegas apoyadas por la entidad a la población recicladora cumpliendo con la normatividad vigente </t>
  </si>
  <si>
    <t>Gestión de Asuntos Legales</t>
  </si>
  <si>
    <r>
      <t>13-Contratar el 100% del talento humano multidisciplinario para apoyo a la supervisión de la prestación de las actividades concesionadas mediante ASE y gestión de hospitalarios</t>
    </r>
    <r>
      <rPr>
        <b/>
        <sz val="10"/>
        <color theme="1"/>
        <rFont val="Arial"/>
        <family val="2"/>
      </rPr>
      <t xml:space="preserve"> </t>
    </r>
  </si>
  <si>
    <t>16-Remunerar el 100% de  la gestión integral de residuos sólidos no cubiertos en la tarifa del servicio público de aseo</t>
  </si>
  <si>
    <t xml:space="preserve">23-Ejecutar el 100% de los recursos destinados a la implementación de un modelo eficiente y sostenible de gestión de residuos. </t>
  </si>
  <si>
    <t xml:space="preserve">28-Implementación de una (1) estrategia de cultura ciudadana para la adecuada gestión de residuos sólidos. </t>
  </si>
  <si>
    <t xml:space="preserve"> 1-Fortalecer 100 % el seguimiento y control de la prestación del servicio de Alumbrado Público en el Distrito Capital.</t>
  </si>
  <si>
    <t xml:space="preserve"> 2-Fortalecer 100% la planeación, la gestión y la evaluación de la prestación del servicio de Alumbrado Público en el Distrito Capital, para su modernización</t>
  </si>
  <si>
    <t>OBJETIVO:</t>
  </si>
  <si>
    <t>Actividad principal</t>
  </si>
  <si>
    <t>Indicador</t>
  </si>
  <si>
    <t>Producto o entregable</t>
  </si>
  <si>
    <t>Total programado (porcentaje)</t>
  </si>
  <si>
    <t>Programación y seguimiento de actividades</t>
  </si>
  <si>
    <t>Relación de solicitud de  modificación</t>
  </si>
  <si>
    <t>Seguimiento Segunda Línea de Defensa</t>
  </si>
  <si>
    <t>Seguimiento Tercera Línea de Defensa</t>
  </si>
  <si>
    <t>Enero</t>
  </si>
  <si>
    <t>Febrero</t>
  </si>
  <si>
    <t>Marzo</t>
  </si>
  <si>
    <t>Abril</t>
  </si>
  <si>
    <t>Mayo</t>
  </si>
  <si>
    <t>Junio</t>
  </si>
  <si>
    <t>Julio</t>
  </si>
  <si>
    <t>Agosto</t>
  </si>
  <si>
    <t>Septiembre</t>
  </si>
  <si>
    <t>Octubre</t>
  </si>
  <si>
    <t>Noviembre</t>
  </si>
  <si>
    <t>Diciembre</t>
  </si>
  <si>
    <t>Ejecutado acumulado</t>
  </si>
  <si>
    <t>Ejecutado acumulado %</t>
  </si>
  <si>
    <t>Programado mes</t>
  </si>
  <si>
    <t>Programado mes %</t>
  </si>
  <si>
    <t xml:space="preserve">Ejecutado mes </t>
  </si>
  <si>
    <t>Ejecutado mes %</t>
  </si>
  <si>
    <t>Totales</t>
  </si>
  <si>
    <t>Subdirección u Oficina</t>
  </si>
  <si>
    <t>Versión PAA:</t>
  </si>
  <si>
    <t>Justificación de objetos no contratados o sobrecontratación
(Diligencia Subdirecciones y Oficinas)</t>
  </si>
  <si>
    <t xml:space="preserve">Dirección general </t>
  </si>
  <si>
    <t>*Matriz de seguimiento presupuestal
*Informe de certificados de recursos registrados (emitido por la SAF) 
*Plan anual de adquisiciones publicado en SECOP II</t>
  </si>
  <si>
    <t>Oficina Asesora de Comunicaciones y Relaciones Interinstitucionales</t>
  </si>
  <si>
    <t>Oficina de Control Disciplinario Interno</t>
  </si>
  <si>
    <t>Oficina de tecnologías de la Información y las Comunicaciones</t>
  </si>
  <si>
    <t>Subdirección de Aprovechamiento</t>
  </si>
  <si>
    <t>Subdirección de Asuntos Legales</t>
  </si>
  <si>
    <t>Subdirección de Disposición Final</t>
  </si>
  <si>
    <t>Subdirección de Servicios Funerarios y Alumbrado Público</t>
  </si>
  <si>
    <t>Subdirección Recolección, Barrido y Limpieza</t>
  </si>
  <si>
    <t>ODS</t>
  </si>
  <si>
    <t>6. Garantizar la disponibilidad y la gestión sostenible del agua y el saneamiento para todos</t>
  </si>
  <si>
    <t>11. Lograr que las ciudades y los asentamientos humanos sean inclusivos, seguros, resilientes y sostenibles</t>
  </si>
  <si>
    <t>12. Garantizar modalidades de consumo y producción sostenibles</t>
  </si>
  <si>
    <t>8. Promover el crecimiento económico sostenido, inclusivo y sostenible, el empleo pleno y productivo y el trabajo decente para todos</t>
  </si>
  <si>
    <t>1. Bogotá se siente segura</t>
  </si>
  <si>
    <t>4. Bogotá ordena su territorio y avanza en su acción climática</t>
  </si>
  <si>
    <t>5. Bogotá confía en su gobierno</t>
  </si>
  <si>
    <t>Objetivo estrategico PDD</t>
  </si>
  <si>
    <t>1.05. Espacio público seguro e inclusivo</t>
  </si>
  <si>
    <t>4.25. Aumento de la resiliencia al cambio climático y reduccion de la vulnerabilidad</t>
  </si>
  <si>
    <t>4.29. Servicios publicos inclusivos y sostenibles</t>
  </si>
  <si>
    <t>5.33. Fortalecimiento institucional para un gobierno confiable</t>
  </si>
  <si>
    <t>Programa PDD</t>
  </si>
  <si>
    <t>Metas PDD</t>
  </si>
  <si>
    <t>8211 Fortalecimiento de la operación y de la prestación del servicio de Alumbrado Público en Bogotá D.C.</t>
  </si>
  <si>
    <t>8215 Fortalecimiento de la actividad de aprovechamiento en Bogotá D.C.</t>
  </si>
  <si>
    <t>8218 Mejoramiento de la infraestructura y de los servicios de destino final en los cementerios públicos
distritales Bogotá D.C.</t>
  </si>
  <si>
    <t>8220 Implementación de un modelo de Gestión integral de residuos como garantía de saneamiento básico bajo un enfoque de economía circular Bogotá D.C.</t>
  </si>
  <si>
    <t>8228 Fortalecimiento de los procesos de planificación y gestión de la UAESP Bogotá D.C.</t>
  </si>
  <si>
    <t>8236 Implementación de estrategias integrales para la gestión de residuos sólidos de puntos críticos y de arrojo clandestino</t>
  </si>
  <si>
    <t>8237 Implementación y transformación del Relleno Sanitario Doña Juana hacia un parque Tecnológico en
manejo de residuos, Bogotá D.C.</t>
  </si>
  <si>
    <t>Proyecto inversión</t>
  </si>
  <si>
    <t>Meta PI</t>
  </si>
  <si>
    <t>1- Implementar el 100% de las acciones orientadas al mejoramiento y modernización en la prestación del servicio de alumbrado público.</t>
  </si>
  <si>
    <t>1- Validar y depurar mediante 1 proceso de verificación, los registros de las bases de datos del RUOR, RURO y RUCA.</t>
  </si>
  <si>
    <t>2- Implementar el 100% de las acciones de formación para la población recicladora de oficio</t>
  </si>
  <si>
    <t>3- Realizar el 100% de la supervisión del servicio de aprovechamiento y el acompañamiento en territorio a las organizaciones de recicladores en Bogotá</t>
  </si>
  <si>
    <t>4- Implementar el 100% de las acciones orientadas al fortalecimiento de la actividad del reciclaje, las organizaciones, los recicladores de oficio y población carretera</t>
  </si>
  <si>
    <t>1- Aumentar 7.279 espacios la capacidad instalada y disponible de bóvedas, osarios y cenízaros de los cementerios distritales</t>
  </si>
  <si>
    <t>1- Implementar el 100% acciones orientas al mejoramiento en la prestación del servicio en los cementerios distritales</t>
  </si>
  <si>
    <t>1- Elaborar el 100% de los estudios técnicos necesarios para diseñar un esquema integral de prestación del servicio público de aseo garantizando áreas limpias, rutas selectivas de recolección y valorización.</t>
  </si>
  <si>
    <t>2- Hacer el 100% del seguimiento al esquema de prestación del servicio público de aseo.</t>
  </si>
  <si>
    <t>3- Actualizar 1 Plan de Gestión Integral de residuos sólidos y garantizar su seguimiento permanente.</t>
  </si>
  <si>
    <t>4- Implementar el 100% de las acciones tendientes a garantizar la calidad del servicio de aseo.</t>
  </si>
  <si>
    <t>1- Fortalecimiento del 100% de los procesos estratégicos con actividades priorizadas y efectivas.</t>
  </si>
  <si>
    <t>2- Fortalecimiento del 100% de los procesos de apoyo con actividades priorizadas y efectivas.</t>
  </si>
  <si>
    <t>3- Fortalecimiento del 100% del proceso de evaluacion con actividades priorizadas y efectivas.</t>
  </si>
  <si>
    <t>1- Implementar el 100% de las alternativas viabilizadas de control y eliminación de puntos críticos de arrojo clandestino.</t>
  </si>
  <si>
    <t xml:space="preserve">2- Diseñar e implementar cuatro (4) estrategia de información, comunicación y educación en cultura ciudadana en aseo. </t>
  </si>
  <si>
    <t>3- Atender el 100% de los puntos críticos y  arrojo clandestino en el Distrito Capital.</t>
  </si>
  <si>
    <t>4- Procesar o Disponer el 100% de los  residuos recolectados en los puntos críticos
y arrojo clandestino.</t>
  </si>
  <si>
    <t>1- Aumentar un 20% los residuos valorizados, equivalente a 1190 Toneladas de residuos tratados / día</t>
  </si>
  <si>
    <t>2- Implementar 1 plan de gestión social incluido en la licencia ambiental del Predio Doña Juana</t>
  </si>
  <si>
    <t>3- Ejecutar el 100% del plan de manejo ambiental</t>
  </si>
  <si>
    <t>COMPONENTE</t>
  </si>
  <si>
    <t>Subcomponente / procesos</t>
  </si>
  <si>
    <t>#</t>
  </si>
  <si>
    <t>Actividades</t>
  </si>
  <si>
    <t>Meta producto</t>
  </si>
  <si>
    <t>Responsable</t>
  </si>
  <si>
    <t>Fecha
programada</t>
  </si>
  <si>
    <t>TOTAL
PROGRAMADO</t>
  </si>
  <si>
    <t>TOTAL
PROGRAMADO
%</t>
  </si>
  <si>
    <t>TOTAL EJECUTADO</t>
  </si>
  <si>
    <t>TOTAL EJECUTADO
%</t>
  </si>
  <si>
    <t>Descripción del avance</t>
  </si>
  <si>
    <t>Componente 1: MECANISMOS PARA LA TRANSPARENCIA Y ACCESO A LA INFORMACIÓN</t>
  </si>
  <si>
    <t>Lineamiento de transparencia activa.</t>
  </si>
  <si>
    <t>Lineamientos de transparencia pasiva.</t>
  </si>
  <si>
    <t>Elaboración de instrumentos de gestión de información.</t>
  </si>
  <si>
    <t>Criterio diferencial de accesibilidad.</t>
  </si>
  <si>
    <t>Monitoreo de Acceso a la Información Pública.</t>
  </si>
  <si>
    <t>Componente 2: RENDICIÓN DE CUENTAS</t>
  </si>
  <si>
    <t>Información de calidad y en lenguaje comprensible.</t>
  </si>
  <si>
    <t>Diálogo de doble vía con la ciudadanía y sus organizaciones.</t>
  </si>
  <si>
    <t>Responsabilidad en la cultura de la rendición y petición de cuentas</t>
  </si>
  <si>
    <t>Evaluación y retroalimentación a la gestión institucional</t>
  </si>
  <si>
    <t>Rendición de cuentas focalizada</t>
  </si>
  <si>
    <t>Articulación Institucional a los Nodos de Rendición de Cuentas</t>
  </si>
  <si>
    <t>Componente 3: MECANISMOS PARA MEJORAR LA ATENCIÓN AL CIUDADANO</t>
  </si>
  <si>
    <t>Estructura administrativa y Direccionamiento estratégico</t>
  </si>
  <si>
    <t>Fortalecimiento de los canales de atención</t>
  </si>
  <si>
    <t>Talento Humano</t>
  </si>
  <si>
    <t>Normativo y procedimental</t>
  </si>
  <si>
    <t>Relacionamiento con el ciudadano</t>
  </si>
  <si>
    <t>Análisis de la información de las denuncia de corrupción (enfoque de género)</t>
  </si>
  <si>
    <t>Componente 4: RACIONALIZACIÓN DE TRÁMITES</t>
  </si>
  <si>
    <t>Racionalización de Trámites</t>
  </si>
  <si>
    <t>Consulta Ciudadana para la mejora de experiencias de los usuarios</t>
  </si>
  <si>
    <t>Componente 5: APERTURA DE INFORMACIÓN Y DATOS ABIERTOS</t>
  </si>
  <si>
    <t>Apertura de datos para los ciudadanos y grupos de interés</t>
  </si>
  <si>
    <t>Entrega de información en lenguaje sencillo que de cuenta de la gestión institucional.</t>
  </si>
  <si>
    <t>Apertura de la información presupuestal institucional y de resultados.</t>
  </si>
  <si>
    <t>Estandarización de datos abiertos para intercambio de información.</t>
  </si>
  <si>
    <t>Componente 6: PARTICIPACIÓN E INNOVACIÓN EN LA GESTIÓN PÚBLICA</t>
  </si>
  <si>
    <t>Ciudadanía en la toma de decisiones públicas</t>
  </si>
  <si>
    <t>Iniciativas de innovación por articulación institucional</t>
  </si>
  <si>
    <t>Redes de innovación pública</t>
  </si>
  <si>
    <t>Componente 7: PROMOCIÓN DE LA INTEGRIDAD Y LA ÉTICA PÚBLICA</t>
  </si>
  <si>
    <t>Programas Gestión de Integridad</t>
  </si>
  <si>
    <t>Promoción de la integridad en las instituciones y grupos de interés</t>
  </si>
  <si>
    <t>Participación en las estrategias distritales de Integridad</t>
  </si>
  <si>
    <t>Gestión preventiva de conflicto de interés</t>
  </si>
  <si>
    <t>Gestión prácticas Antisoborno, Antifraude</t>
  </si>
  <si>
    <t>Componente 8: GESTIÓN DE RIESGOS DE CORRUPCIÓN - MAPAS DE RIESGO</t>
  </si>
  <si>
    <t>Política de Administración de Riesgos</t>
  </si>
  <si>
    <t>Construcción del mapa de riesgo anticorrupción</t>
  </si>
  <si>
    <t>Consulta y divulgación</t>
  </si>
  <si>
    <t>Monitoreo, revisión y seguimiento</t>
  </si>
  <si>
    <t>Componente 9: MEDIDAS DE DEBIDA DILIGENCIA Y PREVENCIÓN DE LAVADO DE ACTIVOS</t>
  </si>
  <si>
    <t>Adecuación institucional para cumplir con la debida diligencia</t>
  </si>
  <si>
    <t>Construcción del plan de trabajo para adaptar y/o desarrollar la debida diligencia</t>
  </si>
  <si>
    <t>Gestión de la debida diligencia</t>
  </si>
  <si>
    <t>ODS APLICABLE</t>
  </si>
  <si>
    <t>OBJETIVO PLAN DE DESARROLLO</t>
  </si>
  <si>
    <t>PROGRAMA  PLAN DE DESARROLLO</t>
  </si>
  <si>
    <t>OBJETIVO ESTRATÉGICO</t>
  </si>
  <si>
    <t>Presupuesto asignado</t>
  </si>
  <si>
    <t>Análisis cualitativo (Logros, dificultades y avance del presupuesto)</t>
  </si>
  <si>
    <t>Total objetos incluidos en el PAA
(diligencia OAP)</t>
  </si>
  <si>
    <t>Presupuesto programado PAA</t>
  </si>
  <si>
    <t>FEBRERO</t>
  </si>
  <si>
    <t>Justificación de objetos no contratados o
sobrecontratación (solución cuando aplique)
(Diligencia Subdirecciones y Oficinas)</t>
  </si>
  <si>
    <t xml:space="preserve">Justificación de modificaciones al PAA
(Diligencia Subdirecciones y Oficinas)
</t>
  </si>
  <si>
    <t>Justificación de modificaciones al PAA
(Diligencia Subdirecciones y Oficinas)</t>
  </si>
  <si>
    <t>Objetos programados</t>
  </si>
  <si>
    <t>Objetos contratado</t>
  </si>
  <si>
    <t>Objetos programados acumulado</t>
  </si>
  <si>
    <t>Objetos contratados acumulados</t>
  </si>
  <si>
    <t>Cantidad</t>
  </si>
  <si>
    <t>% de ejecución (cantidad)</t>
  </si>
  <si>
    <t>Presupuesto contratado PAA</t>
  </si>
  <si>
    <t>% de ejecución (presupuesto contatado)</t>
  </si>
  <si>
    <t xml:space="preserve">Cantidad </t>
  </si>
  <si>
    <r>
      <rPr>
        <b/>
        <sz val="11"/>
        <color theme="1"/>
        <rFont val="Arial"/>
        <family val="2"/>
      </rPr>
      <t>PROGRAMA DE TRANSPARENCIA Y ÉTICA PÚBLICA</t>
    </r>
    <r>
      <rPr>
        <sz val="11"/>
        <color theme="1"/>
        <rFont val="Arial"/>
        <family val="2"/>
      </rPr>
      <t xml:space="preserve">
</t>
    </r>
  </si>
  <si>
    <t>Nivel de cumplimiento</t>
  </si>
  <si>
    <t>1971 Realizar el 100% de las actividades para garantizar la prestación, modernización y actualización del servicio de alumbrado público</t>
  </si>
  <si>
    <t xml:space="preserve">2178  Desarrollar 100 capacitaciones de emprendimiento y economía circular, en coordinación con la UAESP, dirigidas a la población recicladora en aras de incentivar el desarrollo económico, la productividad, la inclusión al empleo formal y el adecuado uso del espacio público, en cumplimiento con lo dispuesto en el decreto 203 de 2022.
Para el cumplimiento de esta meta la UAESP deberá caracterizar el 70% de la población recicladora </t>
  </si>
  <si>
    <t>2179  Desarrollar un proceso de verificación de las organizaciones de recicladores de oficio que ingresaron al RUOR de la UAESP en el periodo 2019 al 2024 para validar su condición de recicladores vulnerables sujetos a acciones afirmativas, de acuerdo con el marco jurídico establecido</t>
  </si>
  <si>
    <t>2182  Impactar el 100% de las organizaciones de recicladores con capacitaciones sobre el código Nacional de Seguridad y Convivencia Ciudadana, que los capacite a sus miembros sobre los comportamientos contrarios relacionados con el reciclaje y manejo de residuos sólidos, y las garantías procesales que tienen en los procesos adelantados por autoridades de policía.</t>
  </si>
  <si>
    <t>2187  Implementar un proyecto de tratamiento, aprovechamiento y valorización de residuos solidos que genere subproductos de energias limpias.</t>
  </si>
  <si>
    <t>2193 Mantener el 100%   de la disposición final de los  residuos sólidos que ingresan al Parque de Innovación Doña Juana PIDJ.</t>
  </si>
  <si>
    <t xml:space="preserve">2195 Realizar el acompañamiento al 100% de las organizaciones de recicladores que lo requieran y cumplan con la normativa vigente para promover su fortalecimiento.  </t>
  </si>
  <si>
    <t>2185  Implementar un modelo de gestión integral de residuos sólidos en la prestación del servicio público de aseo que privilegie la economía circular.</t>
  </si>
  <si>
    <t>2244  Aumentar en 7.279 espacios la capacidad y la disponibilidad de las Bóvedas Osarios y Cenizarios -BOC de los cementerios propiedad del Distrito para garantizar la prestación del servicio.</t>
  </si>
  <si>
    <t>2252  Realizar el 100% de las intervenciones menores  priorizadas en el Cementerio Central.</t>
  </si>
  <si>
    <t>2292 Fortalecer el 100% de la capacidad de gestión de las entidades del Sector Hábitat que promueva la innovación gubernamental la eficiencia administrativa y operativa como generadores de confianza ciudadana (Secretaría de Hábitat CVP Renobo UAESP)</t>
  </si>
  <si>
    <t>1972  Reducir 100 puntos de arrojo clandestino de residuos sólidos, pasando de 700 a 600 puntos</t>
  </si>
  <si>
    <t xml:space="preserve">Evidencias  </t>
  </si>
  <si>
    <t>ENERO</t>
  </si>
  <si>
    <t>MARZO</t>
  </si>
  <si>
    <t>ABRIL</t>
  </si>
  <si>
    <t>MAYO</t>
  </si>
  <si>
    <t>JUNIO</t>
  </si>
  <si>
    <t>JULIO</t>
  </si>
  <si>
    <t>AGOSTO</t>
  </si>
  <si>
    <t>SEPTIEMBRE</t>
  </si>
  <si>
    <t>OCTUBRE</t>
  </si>
  <si>
    <t>NOVIEMBRE</t>
  </si>
  <si>
    <t>DICIEMBRE</t>
  </si>
  <si>
    <t xml:space="preserve">FRECUENCIA DE ACTIVIDAD </t>
  </si>
  <si>
    <t>Responsables</t>
  </si>
  <si>
    <t>% PROGRAMADO</t>
  </si>
  <si>
    <t xml:space="preserve">% EJECUCIÓN </t>
  </si>
  <si>
    <t xml:space="preserve">PRIMER TRIMESTRE </t>
  </si>
  <si>
    <t xml:space="preserve">SEGUNDO TRIMESTRE </t>
  </si>
  <si>
    <t xml:space="preserve">TERCER TRIMESTRE </t>
  </si>
  <si>
    <t xml:space="preserve">CUARTO TRIMESTRE  </t>
  </si>
  <si>
    <t>EJECUCIÓN ACUMULADA</t>
  </si>
  <si>
    <t xml:space="preserve">Nivel de cumplimiento </t>
  </si>
  <si>
    <t>Intervalo de cumplimiento (%)</t>
  </si>
  <si>
    <t>Nivel de desempeño</t>
  </si>
  <si>
    <t>Descripción</t>
  </si>
  <si>
    <t>0% - 39%</t>
  </si>
  <si>
    <t>Crítico</t>
  </si>
  <si>
    <t>Cumplimiento muy bajo, reflejando una desviación importante respecto al objetivo. Este nivel de desempeño indica problemas significativos que requieren atención y acciones correctivas urgentes para evitar un impacto negativo en los resultados generales del objetivo o la actividad.</t>
  </si>
  <si>
    <t>40% - 59%</t>
  </si>
  <si>
    <t>Bajo</t>
  </si>
  <si>
    <t>Avance insuficiente hacia el cumplimiento de la meta. Este nivel sugiere que, aunque se ha realizado algún progreso, existen deficiencias considerables en el desempeño. Es necesario realizar ajustes importantes en las estrategias o recursos para mejorar el avance y asegurar un mejor rendimiento.</t>
  </si>
  <si>
    <t>60% - 79%</t>
  </si>
  <si>
    <t>Moderado</t>
  </si>
  <si>
    <t>Cumplimiento moderado, con un progreso adecuado hacia la meta. Aunque el desempeño está en camino, este nivel muestra que se necesita optimizar procesos o implementar mejoras para asegurar que la actividad o proyecto alcance el nivel satisfactorio en un plazo razonable.</t>
  </si>
  <si>
    <t>80% - 99%</t>
  </si>
  <si>
    <t>Satisfactorio</t>
  </si>
  <si>
    <t>Cumplimiento cercano al óptimo. Este nivel indica que el avance es satisfactorio y se encuentra alineado con los objetivos planteados. Aunque quedan ajustes menores por realizar, el desempeño en este rango sugiere que la meta se cumplirá en su totalidad con poco esfuerzo adicional.</t>
  </si>
  <si>
    <t>Óptimo</t>
  </si>
  <si>
    <t>Cumplimiento total de la meta, reflejando un desempeño ideal. En este nivel se considera que la actividad o proyecto ha alcanzado los resultados esperados de manera efectiva y eficiente, cumpliendo completamente con los estándares y objetivos planteados sin necesidad de ajustes adicionales.</t>
  </si>
  <si>
    <t xml:space="preserve">RUTA O DIMENSIONES </t>
  </si>
  <si>
    <t>EJES TEMÁTICOS</t>
  </si>
  <si>
    <t>Plan Anual de provisión de vacantes y previsión de recursos -PAVRS</t>
  </si>
  <si>
    <t>Plan Estratégico de Talento Humano - PETH</t>
  </si>
  <si>
    <t>Plan Institucional de Capacitación - PIC</t>
  </si>
  <si>
    <t>Plan de bienestar social e incentivos - PBSI</t>
  </si>
  <si>
    <t>Plan Estratégico de Tecnologías de la Información y las Comunicaciones - PETI</t>
  </si>
  <si>
    <t>Plan de Tratamiento de Riesgos de Seguridad y Privacidad - PTRSP</t>
  </si>
  <si>
    <t>Plan de Seguridad y Privacidad de la Información - PSPI</t>
  </si>
  <si>
    <t>Plan de acción de participación ciudadana - PAPC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</si>
</sst>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43" formatCode="_-* #,##0.00_-;\-* #,##0.00_-;_-* &quot;-&quot;??_-;_-@_-"/>
    <numFmt numFmtId="164" formatCode="0.0%"/>
    <numFmt numFmtId="165" formatCode="_-&quot;$&quot;\ * #,##0_-;\-&quot;$&quot;\ * #,##0_-;_-&quot;$&quot;\ * &quot;-&quot;??_-;_-@_-"/>
    <numFmt numFmtId="166" formatCode="0;[Red]0"/>
  </numFmts>
  <fonts count="38">
    <font>
      <sz val="11"/>
      <color theme="1"/>
      <name val="Calibri"/>
      <family val="2"/>
      <scheme val="minor"/>
    </font>
    <font>
      <b/>
      <sz val="11"/>
      <color theme="1"/>
      <name val="Calibri"/>
      <family val="2"/>
      <scheme val="minor"/>
    </font>
    <font>
      <u/>
      <sz val="11"/>
      <color theme="10"/>
      <name val="Calibri"/>
      <family val="2"/>
      <scheme val="minor"/>
    </font>
    <font>
      <b/>
      <sz val="9"/>
      <color indexed="81"/>
      <name val="Tahoma"/>
      <family val="2"/>
    </font>
    <font>
      <b/>
      <sz val="11"/>
      <name val="Calibri"/>
      <family val="2"/>
      <scheme val="minor"/>
    </font>
    <font>
      <sz val="12"/>
      <color theme="1"/>
      <name val="Arial"/>
      <family val="2"/>
    </font>
    <font>
      <sz val="11"/>
      <color theme="1"/>
      <name val="Arial"/>
      <family val="2"/>
    </font>
    <font>
      <sz val="11"/>
      <color theme="1"/>
      <name val="Calibri"/>
      <family val="2"/>
      <scheme val="minor"/>
    </font>
    <font>
      <sz val="9"/>
      <color indexed="81"/>
      <name val="Tahoma"/>
      <family val="2"/>
    </font>
    <font>
      <b/>
      <sz val="10"/>
      <color indexed="81"/>
      <name val="Tahoma"/>
      <family val="2"/>
    </font>
    <font>
      <b/>
      <sz val="10"/>
      <color theme="1"/>
      <name val="Tahoma"/>
      <family val="2"/>
    </font>
    <font>
      <sz val="10"/>
      <name val="Tahoma"/>
      <family val="2"/>
    </font>
    <font>
      <sz val="10"/>
      <color rgb="FF000000"/>
      <name val="Tahoma"/>
      <family val="2"/>
    </font>
    <font>
      <sz val="10"/>
      <color theme="1"/>
      <name val="Arial"/>
      <family val="2"/>
    </font>
    <font>
      <sz val="10"/>
      <name val="Arial"/>
      <family val="2"/>
    </font>
    <font>
      <b/>
      <sz val="10"/>
      <color theme="1"/>
      <name val="Arial"/>
      <family val="2"/>
    </font>
    <font>
      <sz val="11"/>
      <color rgb="FF000000"/>
      <name val="Calibri"/>
      <family val="2"/>
      <scheme val="minor"/>
    </font>
    <font>
      <b/>
      <sz val="12"/>
      <color theme="1"/>
      <name val="Arial"/>
      <family val="2"/>
    </font>
    <font>
      <b/>
      <sz val="12"/>
      <name val="Arial"/>
      <family val="2"/>
    </font>
    <font>
      <b/>
      <sz val="12"/>
      <color rgb="FF000000"/>
      <name val="Arial"/>
      <family val="2"/>
    </font>
    <font>
      <sz val="12"/>
      <name val="Arial"/>
      <family val="2"/>
    </font>
    <font>
      <b/>
      <i/>
      <sz val="12"/>
      <color theme="1"/>
      <name val="Arial"/>
      <family val="2"/>
    </font>
    <font>
      <u/>
      <sz val="12"/>
      <color theme="10"/>
      <name val="Arial"/>
      <family val="2"/>
    </font>
    <font>
      <sz val="12"/>
      <color rgb="FF000000"/>
      <name val="Arial"/>
      <family val="2"/>
    </font>
    <font>
      <sz val="11"/>
      <name val="Calibri"/>
      <family val="2"/>
    </font>
    <font>
      <sz val="8"/>
      <name val="Calibri"/>
      <family val="2"/>
      <scheme val="minor"/>
    </font>
    <font>
      <sz val="11"/>
      <color theme="1"/>
      <name val="Calibri"/>
      <family val="2"/>
    </font>
    <font>
      <sz val="11"/>
      <color rgb="FF000000"/>
      <name val="Calibri"/>
      <family val="2"/>
    </font>
    <font>
      <sz val="10"/>
      <color rgb="FF000000"/>
      <name val="Candara"/>
      <family val="2"/>
    </font>
    <font>
      <sz val="11"/>
      <name val="Arial"/>
      <family val="2"/>
    </font>
    <font>
      <b/>
      <sz val="11"/>
      <color theme="1"/>
      <name val="Arial"/>
      <family val="2"/>
    </font>
    <font>
      <b/>
      <sz val="11"/>
      <color rgb="FF000000"/>
      <name val="Arial"/>
      <family val="2"/>
    </font>
    <font>
      <sz val="11"/>
      <color rgb="FF000000"/>
      <name val="Arial"/>
      <family val="2"/>
    </font>
    <font>
      <b/>
      <sz val="11"/>
      <color rgb="FF000000"/>
      <name val="Calibri"/>
      <family val="2"/>
      <scheme val="minor"/>
    </font>
    <font>
      <b/>
      <sz val="10"/>
      <color theme="1"/>
      <name val="Calibri"/>
      <family val="2"/>
      <scheme val="minor"/>
    </font>
    <font>
      <sz val="10"/>
      <color rgb="FF000000"/>
      <name val="Calibri"/>
      <family val="2"/>
      <scheme val="minor"/>
    </font>
    <font>
      <sz val="10"/>
      <color theme="1"/>
      <name val="Calibri"/>
      <family val="2"/>
      <scheme val="minor"/>
    </font>
    <font>
      <b/>
      <sz val="11"/>
      <color theme="1"/>
      <name val="Calibri "/>
    </font>
  </fonts>
  <fills count="19">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70AD47"/>
        <bgColor rgb="FF000000"/>
      </patternFill>
    </fill>
    <fill>
      <patternFill patternType="solid">
        <fgColor rgb="FFC6E0B4"/>
        <bgColor rgb="FF000000"/>
      </patternFill>
    </fill>
    <fill>
      <patternFill patternType="solid">
        <fgColor theme="2" tint="-0.249977111117893"/>
        <bgColor indexed="64"/>
      </patternFill>
    </fill>
    <fill>
      <patternFill patternType="solid">
        <fgColor theme="8" tint="0.59999389629810485"/>
        <bgColor indexed="64"/>
      </patternFill>
    </fill>
    <fill>
      <patternFill patternType="solid">
        <fgColor rgb="FFC6E0B4"/>
        <bgColor indexed="64"/>
      </patternFill>
    </fill>
    <fill>
      <patternFill patternType="solid">
        <fgColor rgb="FFFFFFFF"/>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0000"/>
        <bgColor indexed="64"/>
      </patternFill>
    </fill>
    <fill>
      <patternFill patternType="solid">
        <fgColor rgb="FFFF9933"/>
        <bgColor indexed="64"/>
      </patternFill>
    </fill>
    <fill>
      <patternFill patternType="solid">
        <fgColor rgb="FF33CC33"/>
        <bgColor indexed="64"/>
      </patternFill>
    </fill>
    <fill>
      <patternFill patternType="solid">
        <fgColor rgb="FF006600"/>
        <bgColor indexed="64"/>
      </patternFill>
    </fill>
  </fills>
  <borders count="6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right style="medium">
        <color indexed="64"/>
      </right>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style="hair">
        <color auto="1"/>
      </top>
      <bottom style="thin">
        <color auto="1"/>
      </bottom>
      <diagonal/>
    </border>
    <border>
      <left/>
      <right style="thin">
        <color indexed="64"/>
      </right>
      <top style="medium">
        <color indexed="64"/>
      </top>
      <bottom style="medium">
        <color indexed="64"/>
      </bottom>
      <diagonal/>
    </border>
    <border>
      <left style="thin">
        <color auto="1"/>
      </left>
      <right/>
      <top/>
      <bottom style="hair">
        <color auto="1"/>
      </bottom>
      <diagonal/>
    </border>
    <border>
      <left style="thin">
        <color auto="1"/>
      </left>
      <right/>
      <top style="hair">
        <color auto="1"/>
      </top>
      <bottom style="hair">
        <color auto="1"/>
      </bottom>
      <diagonal/>
    </border>
    <border>
      <left/>
      <right/>
      <top style="thin">
        <color indexed="64"/>
      </top>
      <bottom/>
      <diagonal/>
    </border>
    <border>
      <left/>
      <right style="thin">
        <color indexed="64"/>
      </right>
      <top/>
      <bottom/>
      <diagonal/>
    </border>
  </borders>
  <cellStyleXfs count="8">
    <xf numFmtId="0" fontId="0" fillId="0" borderId="0"/>
    <xf numFmtId="0" fontId="2" fillId="0" borderId="0" applyNumberForma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14" fillId="0" borderId="0"/>
  </cellStyleXfs>
  <cellXfs count="444">
    <xf numFmtId="0" fontId="0" fillId="0" borderId="0" xfId="0"/>
    <xf numFmtId="0" fontId="0" fillId="0" borderId="17" xfId="0" applyBorder="1" applyAlignment="1">
      <alignment horizontal="center" vertical="center"/>
    </xf>
    <xf numFmtId="0" fontId="11" fillId="0" borderId="30" xfId="0" applyFont="1" applyBorder="1" applyAlignment="1">
      <alignment vertical="center" wrapText="1"/>
    </xf>
    <xf numFmtId="9" fontId="12" fillId="9" borderId="30" xfId="0" applyNumberFormat="1" applyFont="1" applyFill="1" applyBorder="1" applyAlignment="1">
      <alignment vertical="center" wrapText="1"/>
    </xf>
    <xf numFmtId="0" fontId="11" fillId="0" borderId="17" xfId="0" applyFont="1" applyBorder="1" applyAlignment="1">
      <alignment vertical="center" wrapText="1"/>
    </xf>
    <xf numFmtId="0" fontId="1" fillId="0" borderId="17" xfId="0" applyFont="1" applyBorder="1" applyAlignment="1">
      <alignment horizontal="center" vertical="center"/>
    </xf>
    <xf numFmtId="0" fontId="11" fillId="0" borderId="13" xfId="0" applyFont="1" applyBorder="1" applyAlignment="1">
      <alignment horizontal="left" vertical="top" wrapText="1"/>
    </xf>
    <xf numFmtId="0" fontId="0" fillId="0" borderId="17" xfId="0" applyBorder="1" applyAlignment="1">
      <alignment wrapText="1"/>
    </xf>
    <xf numFmtId="0" fontId="10" fillId="0" borderId="17" xfId="0" applyFont="1" applyBorder="1" applyAlignment="1">
      <alignment horizontal="center" vertical="center"/>
    </xf>
    <xf numFmtId="0" fontId="0" fillId="0" borderId="17" xfId="0" applyBorder="1" applyAlignment="1">
      <alignment vertical="center"/>
    </xf>
    <xf numFmtId="0" fontId="0" fillId="0" borderId="17" xfId="0" applyBorder="1" applyAlignment="1">
      <alignment vertical="top" wrapText="1"/>
    </xf>
    <xf numFmtId="0" fontId="0" fillId="0" borderId="17" xfId="0" applyBorder="1" applyAlignment="1">
      <alignment horizontal="left" vertical="top" wrapText="1"/>
    </xf>
    <xf numFmtId="0" fontId="13" fillId="0" borderId="17" xfId="0" applyFont="1" applyBorder="1" applyAlignment="1">
      <alignment horizontal="left" vertical="center" wrapText="1"/>
    </xf>
    <xf numFmtId="0" fontId="14" fillId="0" borderId="17" xfId="0" applyFont="1" applyBorder="1" applyAlignment="1">
      <alignment horizontal="left" vertical="center" wrapText="1"/>
    </xf>
    <xf numFmtId="0" fontId="0" fillId="0" borderId="0" xfId="0" applyAlignment="1">
      <alignment horizontal="center" vertical="center"/>
    </xf>
    <xf numFmtId="0" fontId="0" fillId="0" borderId="17" xfId="0" applyBorder="1" applyAlignment="1">
      <alignment horizontal="justify" vertical="center" wrapText="1"/>
    </xf>
    <xf numFmtId="0" fontId="0" fillId="0" borderId="0" xfId="0" applyAlignment="1">
      <alignment horizontal="justify" vertical="center"/>
    </xf>
    <xf numFmtId="0" fontId="1" fillId="0" borderId="17" xfId="0" applyFont="1" applyBorder="1" applyAlignment="1">
      <alignment horizontal="center" vertical="center" wrapText="1"/>
    </xf>
    <xf numFmtId="0" fontId="4" fillId="0" borderId="17" xfId="0" applyFont="1" applyBorder="1" applyAlignment="1">
      <alignment horizontal="center" vertical="center" wrapText="1"/>
    </xf>
    <xf numFmtId="0" fontId="0" fillId="0" borderId="17" xfId="0" applyBorder="1"/>
    <xf numFmtId="0" fontId="13" fillId="0" borderId="13" xfId="0" applyFont="1" applyBorder="1" applyAlignment="1">
      <alignment horizontal="left" vertical="center" wrapText="1"/>
    </xf>
    <xf numFmtId="0" fontId="0" fillId="0" borderId="16" xfId="0" applyBorder="1" applyAlignment="1">
      <alignment horizontal="justify" vertical="center" wrapText="1"/>
    </xf>
    <xf numFmtId="0" fontId="0" fillId="0" borderId="16" xfId="0" applyBorder="1"/>
    <xf numFmtId="0" fontId="1" fillId="0" borderId="30" xfId="0" applyFont="1" applyBorder="1" applyAlignment="1">
      <alignment horizontal="center" vertical="center"/>
    </xf>
    <xf numFmtId="0" fontId="16" fillId="0" borderId="17" xfId="0" applyFont="1" applyBorder="1" applyAlignment="1">
      <alignment horizontal="justify" vertical="center" wrapText="1"/>
    </xf>
    <xf numFmtId="9" fontId="5" fillId="0" borderId="42" xfId="2" applyFont="1" applyBorder="1" applyAlignment="1" applyProtection="1">
      <alignment horizontal="center" vertical="center" wrapText="1"/>
    </xf>
    <xf numFmtId="9" fontId="5" fillId="0" borderId="41" xfId="2" applyFont="1" applyBorder="1" applyAlignment="1" applyProtection="1">
      <alignment horizontal="center" vertical="center"/>
    </xf>
    <xf numFmtId="9" fontId="5" fillId="0" borderId="43" xfId="2" applyFont="1" applyBorder="1" applyAlignment="1" applyProtection="1">
      <alignment horizontal="center" vertical="center"/>
    </xf>
    <xf numFmtId="9" fontId="5" fillId="0" borderId="16" xfId="2" applyFont="1" applyBorder="1" applyAlignment="1" applyProtection="1">
      <alignment horizontal="center" vertical="center" wrapText="1"/>
    </xf>
    <xf numFmtId="9" fontId="5" fillId="0" borderId="17" xfId="2" applyFont="1" applyBorder="1" applyAlignment="1" applyProtection="1">
      <alignment horizontal="center" vertical="center"/>
    </xf>
    <xf numFmtId="9" fontId="5" fillId="0" borderId="14" xfId="2" applyFont="1" applyBorder="1" applyAlignment="1" applyProtection="1">
      <alignment horizontal="center" vertical="center"/>
    </xf>
    <xf numFmtId="9" fontId="5" fillId="0" borderId="0" xfId="2" applyFont="1" applyAlignment="1" applyProtection="1">
      <alignment horizontal="center" vertical="center"/>
    </xf>
    <xf numFmtId="9" fontId="5" fillId="2" borderId="0" xfId="2" applyFont="1" applyFill="1" applyProtection="1"/>
    <xf numFmtId="164" fontId="23" fillId="0" borderId="17" xfId="2" applyNumberFormat="1" applyFont="1" applyBorder="1" applyAlignment="1" applyProtection="1">
      <alignment horizontal="center" vertical="center" wrapText="1"/>
    </xf>
    <xf numFmtId="164" fontId="5" fillId="2" borderId="17" xfId="2" applyNumberFormat="1" applyFont="1" applyFill="1" applyBorder="1" applyAlignment="1" applyProtection="1">
      <alignment horizontal="center" vertical="center"/>
    </xf>
    <xf numFmtId="164" fontId="5" fillId="0" borderId="17" xfId="2" applyNumberFormat="1" applyFont="1" applyBorder="1" applyAlignment="1" applyProtection="1">
      <alignment horizontal="center" vertical="center"/>
    </xf>
    <xf numFmtId="164" fontId="23" fillId="0" borderId="23" xfId="2" applyNumberFormat="1" applyFont="1" applyBorder="1" applyAlignment="1" applyProtection="1">
      <alignment horizontal="center" vertical="center" wrapText="1"/>
    </xf>
    <xf numFmtId="9" fontId="5" fillId="2" borderId="37" xfId="2" applyFont="1" applyFill="1" applyBorder="1" applyAlignment="1" applyProtection="1">
      <alignment horizontal="center" vertical="center"/>
    </xf>
    <xf numFmtId="1" fontId="23" fillId="0" borderId="17" xfId="4" applyNumberFormat="1" applyFont="1" applyBorder="1" applyAlignment="1" applyProtection="1">
      <alignment horizontal="center" vertical="center" wrapText="1"/>
    </xf>
    <xf numFmtId="1" fontId="5" fillId="2" borderId="37" xfId="4" applyNumberFormat="1" applyFont="1" applyFill="1" applyBorder="1" applyAlignment="1" applyProtection="1">
      <alignment horizontal="center" vertical="center"/>
    </xf>
    <xf numFmtId="1" fontId="23" fillId="0" borderId="23" xfId="4" applyNumberFormat="1" applyFont="1" applyBorder="1" applyAlignment="1" applyProtection="1">
      <alignment horizontal="center" vertical="center" wrapText="1"/>
    </xf>
    <xf numFmtId="49" fontId="5" fillId="2" borderId="37" xfId="2" applyNumberFormat="1" applyFont="1" applyFill="1" applyBorder="1" applyAlignment="1" applyProtection="1">
      <alignment horizontal="center" vertical="center" wrapText="1"/>
    </xf>
    <xf numFmtId="49" fontId="5" fillId="2" borderId="51" xfId="2" applyNumberFormat="1" applyFont="1" applyFill="1" applyBorder="1" applyAlignment="1" applyProtection="1">
      <alignment horizontal="center" vertical="center" wrapText="1"/>
    </xf>
    <xf numFmtId="9" fontId="5" fillId="0" borderId="24" xfId="2" applyFont="1" applyBorder="1" applyAlignment="1" applyProtection="1">
      <alignment horizontal="center" vertical="center"/>
    </xf>
    <xf numFmtId="9" fontId="5" fillId="0" borderId="8" xfId="2" applyFont="1" applyBorder="1" applyAlignment="1" applyProtection="1">
      <alignment horizontal="center" vertical="center" wrapText="1"/>
    </xf>
    <xf numFmtId="9" fontId="5" fillId="0" borderId="12" xfId="2" applyFont="1" applyBorder="1" applyAlignment="1" applyProtection="1">
      <alignment horizontal="center" vertical="center" wrapText="1"/>
    </xf>
    <xf numFmtId="9" fontId="5" fillId="0" borderId="12" xfId="2" applyFont="1" applyBorder="1" applyAlignment="1" applyProtection="1">
      <alignment horizontal="center" vertical="center"/>
    </xf>
    <xf numFmtId="9" fontId="5" fillId="0" borderId="19" xfId="2" applyFont="1" applyBorder="1" applyAlignment="1" applyProtection="1">
      <alignment horizontal="center" vertical="center" wrapText="1"/>
    </xf>
    <xf numFmtId="9" fontId="5" fillId="0" borderId="23" xfId="2" applyFont="1" applyBorder="1" applyAlignment="1" applyProtection="1">
      <alignment horizontal="center" vertical="center"/>
    </xf>
    <xf numFmtId="9" fontId="5" fillId="0" borderId="8" xfId="2" applyFont="1" applyBorder="1" applyAlignment="1" applyProtection="1">
      <alignment horizontal="center" vertical="center"/>
    </xf>
    <xf numFmtId="9" fontId="5" fillId="0" borderId="19" xfId="2" applyFont="1" applyBorder="1" applyAlignment="1" applyProtection="1">
      <alignment horizontal="center" vertical="center"/>
    </xf>
    <xf numFmtId="9" fontId="5" fillId="0" borderId="53" xfId="2" applyFont="1" applyBorder="1" applyAlignment="1" applyProtection="1">
      <alignment horizontal="center" vertical="center" wrapText="1"/>
    </xf>
    <xf numFmtId="9" fontId="5" fillId="0" borderId="48" xfId="2" applyFont="1" applyBorder="1" applyAlignment="1" applyProtection="1">
      <alignment horizontal="center" vertical="center"/>
    </xf>
    <xf numFmtId="9" fontId="5" fillId="0" borderId="18" xfId="2" applyFont="1" applyBorder="1" applyAlignment="1" applyProtection="1">
      <alignment horizontal="center" vertical="center"/>
    </xf>
    <xf numFmtId="9" fontId="17" fillId="7" borderId="25" xfId="2" applyFont="1" applyFill="1" applyBorder="1" applyAlignment="1" applyProtection="1">
      <alignment horizontal="center" vertical="center" wrapText="1"/>
    </xf>
    <xf numFmtId="9" fontId="17" fillId="7" borderId="11" xfId="2" applyFont="1" applyFill="1" applyBorder="1" applyAlignment="1" applyProtection="1">
      <alignment horizontal="center" vertical="center" wrapText="1"/>
    </xf>
    <xf numFmtId="0" fontId="5" fillId="0" borderId="0" xfId="0" applyFont="1"/>
    <xf numFmtId="0" fontId="5" fillId="0" borderId="0" xfId="0" applyFont="1" applyAlignment="1">
      <alignment vertical="center"/>
    </xf>
    <xf numFmtId="0" fontId="5" fillId="0" borderId="0" xfId="0" applyFont="1" applyAlignment="1">
      <alignment wrapText="1"/>
    </xf>
    <xf numFmtId="0" fontId="18" fillId="0" borderId="25" xfId="0" applyFont="1" applyBorder="1" applyAlignment="1">
      <alignment horizontal="center" vertical="center" wrapText="1"/>
    </xf>
    <xf numFmtId="0" fontId="18" fillId="0" borderId="10" xfId="0" applyFont="1" applyBorder="1" applyAlignment="1">
      <alignment horizontal="center" vertical="center" wrapText="1"/>
    </xf>
    <xf numFmtId="0" fontId="19" fillId="3" borderId="25"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9" fillId="6" borderId="10"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24" fillId="0" borderId="41" xfId="0" applyFont="1" applyBorder="1" applyAlignment="1">
      <alignment horizontal="center" vertical="center" wrapText="1"/>
    </xf>
    <xf numFmtId="0" fontId="24" fillId="0" borderId="42" xfId="0" applyFont="1" applyBorder="1" applyAlignment="1">
      <alignment horizontal="center" vertical="center" wrapText="1"/>
    </xf>
    <xf numFmtId="0" fontId="20" fillId="0" borderId="0" xfId="0" applyFont="1"/>
    <xf numFmtId="0" fontId="5" fillId="4" borderId="1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24" fillId="0" borderId="17" xfId="0" applyFont="1" applyBorder="1" applyAlignment="1">
      <alignment horizontal="center" vertical="center" wrapText="1"/>
    </xf>
    <xf numFmtId="0" fontId="24" fillId="0" borderId="16" xfId="0" applyFont="1" applyBorder="1" applyAlignment="1">
      <alignment horizontal="center" vertical="center" wrapText="1"/>
    </xf>
    <xf numFmtId="0" fontId="5" fillId="8" borderId="12" xfId="0" applyFont="1" applyFill="1" applyBorder="1" applyAlignment="1">
      <alignment horizontal="center" vertical="center" wrapText="1"/>
    </xf>
    <xf numFmtId="0" fontId="5" fillId="8" borderId="19" xfId="0" applyFont="1" applyFill="1" applyBorder="1" applyAlignment="1">
      <alignment horizontal="center" vertical="center" wrapText="1"/>
    </xf>
    <xf numFmtId="0" fontId="24" fillId="0" borderId="37" xfId="0" applyFont="1" applyBorder="1" applyAlignment="1">
      <alignment horizontal="center" vertical="center" wrapText="1"/>
    </xf>
    <xf numFmtId="0" fontId="24" fillId="0" borderId="54" xfId="0" applyFont="1" applyBorder="1" applyAlignment="1">
      <alignment horizontal="center" vertical="center" wrapText="1"/>
    </xf>
    <xf numFmtId="0" fontId="5" fillId="0" borderId="0" xfId="0" applyFont="1" applyAlignment="1">
      <alignment horizontal="center" vertical="center" wrapText="1"/>
    </xf>
    <xf numFmtId="0" fontId="5" fillId="4" borderId="28"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5" fillId="2" borderId="0" xfId="0" applyFont="1" applyFill="1"/>
    <xf numFmtId="0" fontId="21" fillId="2" borderId="0" xfId="0" applyFont="1" applyFill="1"/>
    <xf numFmtId="0" fontId="17" fillId="2" borderId="1" xfId="0" applyFont="1" applyFill="1" applyBorder="1" applyAlignment="1">
      <alignment horizontal="center" vertical="center"/>
    </xf>
    <xf numFmtId="0" fontId="5" fillId="2" borderId="0" xfId="0" applyFont="1" applyFill="1" applyAlignment="1">
      <alignment vertical="center"/>
    </xf>
    <xf numFmtId="0" fontId="5" fillId="0" borderId="14" xfId="0" applyFont="1" applyBorder="1" applyAlignment="1">
      <alignment horizontal="center" vertical="center" wrapText="1"/>
    </xf>
    <xf numFmtId="0" fontId="5" fillId="0" borderId="10" xfId="0" applyFont="1" applyBorder="1"/>
    <xf numFmtId="0" fontId="5" fillId="0" borderId="11" xfId="0" applyFont="1" applyBorder="1"/>
    <xf numFmtId="0" fontId="5" fillId="0" borderId="23" xfId="0" applyFont="1" applyBorder="1"/>
    <xf numFmtId="0" fontId="5" fillId="0" borderId="23" xfId="0" applyFont="1" applyBorder="1" applyAlignment="1">
      <alignment vertical="top" wrapText="1"/>
    </xf>
    <xf numFmtId="0" fontId="5" fillId="0" borderId="24" xfId="0" applyFont="1" applyBorder="1"/>
    <xf numFmtId="0" fontId="5" fillId="2" borderId="1" xfId="0" applyFont="1" applyFill="1" applyBorder="1" applyAlignment="1">
      <alignment horizontal="center" vertical="center"/>
    </xf>
    <xf numFmtId="0" fontId="5" fillId="2" borderId="35" xfId="0" applyFont="1" applyFill="1" applyBorder="1" applyAlignment="1">
      <alignment horizontal="center" vertical="center"/>
    </xf>
    <xf numFmtId="9" fontId="5" fillId="2" borderId="35" xfId="0" applyNumberFormat="1" applyFont="1" applyFill="1" applyBorder="1" applyAlignment="1">
      <alignment horizontal="center" vertical="center"/>
    </xf>
    <xf numFmtId="0" fontId="5" fillId="0" borderId="36" xfId="0" applyFont="1" applyBorder="1"/>
    <xf numFmtId="0" fontId="5" fillId="0" borderId="25" xfId="0" applyFont="1" applyBorder="1" applyAlignment="1">
      <alignment horizontal="left" vertical="top" wrapText="1"/>
    </xf>
    <xf numFmtId="0" fontId="23" fillId="0" borderId="15" xfId="0" applyFont="1" applyBorder="1" applyAlignment="1">
      <alignment horizontal="center" vertical="center" wrapText="1"/>
    </xf>
    <xf numFmtId="0" fontId="5" fillId="2" borderId="17" xfId="0" applyFont="1" applyFill="1" applyBorder="1" applyAlignment="1">
      <alignment horizontal="center" vertical="center"/>
    </xf>
    <xf numFmtId="0" fontId="5" fillId="0" borderId="17" xfId="0" applyFont="1" applyBorder="1" applyAlignment="1">
      <alignment horizontal="center" vertical="center"/>
    </xf>
    <xf numFmtId="0" fontId="23" fillId="0" borderId="17" xfId="0" applyFont="1" applyBorder="1" applyAlignment="1">
      <alignment horizontal="center" vertical="center" wrapText="1"/>
    </xf>
    <xf numFmtId="0" fontId="5" fillId="0" borderId="17" xfId="0" applyFont="1" applyBorder="1"/>
    <xf numFmtId="0" fontId="5" fillId="0" borderId="47" xfId="0" applyFont="1" applyBorder="1"/>
    <xf numFmtId="0" fontId="5" fillId="0" borderId="52" xfId="0" applyFont="1" applyBorder="1" applyAlignment="1">
      <alignment horizontal="left" vertical="top" wrapText="1"/>
    </xf>
    <xf numFmtId="9" fontId="5" fillId="2" borderId="37" xfId="0" applyNumberFormat="1" applyFont="1" applyFill="1" applyBorder="1" applyAlignment="1">
      <alignment horizontal="center" vertical="center"/>
    </xf>
    <xf numFmtId="0" fontId="5" fillId="0" borderId="18" xfId="0" applyFont="1" applyBorder="1"/>
    <xf numFmtId="0" fontId="5" fillId="0" borderId="44" xfId="0" applyFont="1" applyBorder="1"/>
    <xf numFmtId="0" fontId="21" fillId="2" borderId="0" xfId="0" applyFont="1" applyFill="1" applyAlignment="1">
      <alignment vertical="center"/>
    </xf>
    <xf numFmtId="0" fontId="19" fillId="2" borderId="0" xfId="0" applyFont="1" applyFill="1" applyAlignment="1">
      <alignment vertical="center"/>
    </xf>
    <xf numFmtId="0" fontId="20" fillId="2" borderId="0" xfId="0" applyFont="1" applyFill="1" applyAlignment="1">
      <alignment vertical="center"/>
    </xf>
    <xf numFmtId="0" fontId="5" fillId="0" borderId="39" xfId="0" applyFont="1" applyBorder="1"/>
    <xf numFmtId="165" fontId="23" fillId="0" borderId="38" xfId="3" applyNumberFormat="1" applyFont="1" applyBorder="1" applyAlignment="1" applyProtection="1">
      <alignment horizontal="center" vertical="center" wrapText="1"/>
    </xf>
    <xf numFmtId="1" fontId="23" fillId="0" borderId="16" xfId="4" applyNumberFormat="1" applyFont="1" applyBorder="1" applyAlignment="1" applyProtection="1">
      <alignment horizontal="center" vertical="center" wrapText="1"/>
    </xf>
    <xf numFmtId="9" fontId="23" fillId="0" borderId="17" xfId="2" applyFont="1" applyBorder="1" applyAlignment="1" applyProtection="1">
      <alignment horizontal="center" vertical="center" wrapText="1"/>
    </xf>
    <xf numFmtId="49" fontId="23" fillId="0" borderId="17" xfId="0" applyNumberFormat="1" applyFont="1" applyBorder="1" applyAlignment="1">
      <alignment horizontal="center" vertical="center" wrapText="1"/>
    </xf>
    <xf numFmtId="49" fontId="23" fillId="0" borderId="13" xfId="0" applyNumberFormat="1" applyFont="1" applyBorder="1" applyAlignment="1">
      <alignment horizontal="center" vertical="center" wrapText="1"/>
    </xf>
    <xf numFmtId="0" fontId="5" fillId="0" borderId="38" xfId="0" applyFont="1" applyBorder="1"/>
    <xf numFmtId="0" fontId="5" fillId="0" borderId="30" xfId="0" applyFont="1" applyBorder="1"/>
    <xf numFmtId="0" fontId="5" fillId="0" borderId="34" xfId="0" applyFont="1" applyBorder="1"/>
    <xf numFmtId="0" fontId="5" fillId="0" borderId="50" xfId="0" applyFont="1" applyBorder="1"/>
    <xf numFmtId="0" fontId="5" fillId="0" borderId="21" xfId="0" applyFont="1" applyBorder="1" applyAlignment="1">
      <alignment horizontal="center" vertical="center" wrapText="1"/>
    </xf>
    <xf numFmtId="165" fontId="23" fillId="0" borderId="40" xfId="3" applyNumberFormat="1" applyFont="1" applyBorder="1" applyAlignment="1" applyProtection="1">
      <alignment horizontal="center" vertical="center" wrapText="1"/>
    </xf>
    <xf numFmtId="1" fontId="23" fillId="0" borderId="53" xfId="4" applyNumberFormat="1" applyFont="1" applyBorder="1" applyAlignment="1" applyProtection="1">
      <alignment horizontal="center" vertical="center" wrapText="1"/>
    </xf>
    <xf numFmtId="9" fontId="23" fillId="0" borderId="23" xfId="2" applyFont="1" applyBorder="1" applyAlignment="1" applyProtection="1">
      <alignment horizontal="center" vertical="center" wrapText="1"/>
    </xf>
    <xf numFmtId="49" fontId="23" fillId="0" borderId="23" xfId="0" applyNumberFormat="1" applyFont="1" applyBorder="1" applyAlignment="1">
      <alignment horizontal="center" vertical="center" wrapText="1"/>
    </xf>
    <xf numFmtId="49" fontId="23" fillId="0" borderId="20" xfId="0" applyNumberFormat="1" applyFont="1" applyBorder="1" applyAlignment="1">
      <alignment horizontal="center" vertical="center" wrapText="1"/>
    </xf>
    <xf numFmtId="0" fontId="5" fillId="0" borderId="40" xfId="0" applyFont="1" applyBorder="1"/>
    <xf numFmtId="165" fontId="5" fillId="2" borderId="1" xfId="0" applyNumberFormat="1" applyFont="1" applyFill="1" applyBorder="1" applyAlignment="1">
      <alignment horizontal="center" vertical="center"/>
    </xf>
    <xf numFmtId="1" fontId="5" fillId="2" borderId="54" xfId="4" applyNumberFormat="1" applyFont="1" applyFill="1" applyBorder="1" applyAlignment="1" applyProtection="1">
      <alignment horizontal="center" vertical="center"/>
    </xf>
    <xf numFmtId="10" fontId="5" fillId="2" borderId="37" xfId="0" applyNumberFormat="1" applyFont="1" applyFill="1" applyBorder="1" applyAlignment="1">
      <alignment horizontal="center" vertical="center"/>
    </xf>
    <xf numFmtId="49" fontId="5" fillId="2" borderId="37" xfId="0" applyNumberFormat="1" applyFont="1" applyFill="1" applyBorder="1" applyAlignment="1">
      <alignment horizontal="center" vertical="center" wrapText="1"/>
    </xf>
    <xf numFmtId="0" fontId="17" fillId="2" borderId="0" xfId="0" applyFont="1" applyFill="1" applyAlignment="1">
      <alignment horizontal="center" vertical="center"/>
    </xf>
    <xf numFmtId="0" fontId="5" fillId="0" borderId="10" xfId="0" applyFont="1" applyBorder="1" applyAlignment="1">
      <alignment vertical="center" wrapText="1"/>
    </xf>
    <xf numFmtId="0" fontId="5" fillId="0" borderId="10" xfId="0" applyFont="1" applyBorder="1" applyAlignment="1">
      <alignment horizontal="left" vertical="top" wrapText="1"/>
    </xf>
    <xf numFmtId="0" fontId="5" fillId="0" borderId="10" xfId="0" applyFont="1" applyBorder="1" applyAlignment="1">
      <alignment vertical="top" wrapText="1"/>
    </xf>
    <xf numFmtId="0" fontId="5" fillId="0" borderId="17" xfId="0" applyFont="1" applyBorder="1" applyAlignment="1">
      <alignment vertical="top" wrapText="1"/>
    </xf>
    <xf numFmtId="0" fontId="5" fillId="5" borderId="12" xfId="0" applyFont="1" applyFill="1" applyBorder="1" applyAlignment="1">
      <alignment vertical="center" wrapText="1"/>
    </xf>
    <xf numFmtId="9" fontId="5" fillId="0" borderId="12" xfId="2" applyFont="1" applyBorder="1" applyAlignment="1" applyProtection="1">
      <alignment vertical="center" wrapText="1"/>
    </xf>
    <xf numFmtId="9" fontId="5" fillId="0" borderId="17" xfId="2" applyFont="1" applyBorder="1" applyAlignment="1" applyProtection="1">
      <alignment vertical="center"/>
    </xf>
    <xf numFmtId="9" fontId="5" fillId="0" borderId="16" xfId="2" applyFont="1" applyBorder="1" applyAlignment="1" applyProtection="1">
      <alignment vertical="center" wrapText="1"/>
    </xf>
    <xf numFmtId="9" fontId="5" fillId="0" borderId="12" xfId="2" applyFont="1" applyBorder="1" applyAlignment="1" applyProtection="1">
      <alignment vertical="center"/>
    </xf>
    <xf numFmtId="0" fontId="20" fillId="0" borderId="0" xfId="0" applyFont="1" applyAlignment="1">
      <alignment vertical="top" wrapText="1"/>
    </xf>
    <xf numFmtId="49" fontId="20" fillId="0" borderId="17" xfId="0" applyNumberFormat="1" applyFont="1" applyBorder="1" applyAlignment="1">
      <alignment horizontal="center" vertical="center" wrapText="1"/>
    </xf>
    <xf numFmtId="49" fontId="20" fillId="0" borderId="23" xfId="0" applyNumberFormat="1" applyFont="1" applyBorder="1" applyAlignment="1">
      <alignment horizontal="center" vertical="center" wrapText="1"/>
    </xf>
    <xf numFmtId="0" fontId="5" fillId="0" borderId="17" xfId="0" applyFont="1" applyBorder="1" applyAlignment="1">
      <alignment wrapText="1"/>
    </xf>
    <xf numFmtId="0" fontId="5" fillId="0" borderId="32" xfId="0" applyFont="1" applyBorder="1" applyAlignment="1">
      <alignment horizontal="left" vertical="top" wrapText="1"/>
    </xf>
    <xf numFmtId="0" fontId="5" fillId="0" borderId="35" xfId="0" applyFont="1" applyBorder="1" applyAlignment="1">
      <alignment horizontal="left" vertical="top" wrapText="1"/>
    </xf>
    <xf numFmtId="0" fontId="5" fillId="0" borderId="35" xfId="0" applyFont="1" applyBorder="1" applyAlignment="1">
      <alignment vertical="top" wrapText="1"/>
    </xf>
    <xf numFmtId="9" fontId="5" fillId="0" borderId="12" xfId="2" applyFont="1" applyBorder="1" applyAlignment="1" applyProtection="1">
      <alignment horizontal="center" vertical="center" wrapText="1"/>
      <protection locked="0"/>
    </xf>
    <xf numFmtId="9" fontId="5" fillId="0" borderId="17" xfId="2" applyFont="1" applyBorder="1" applyAlignment="1" applyProtection="1">
      <alignment horizontal="center" vertical="center"/>
      <protection locked="0"/>
    </xf>
    <xf numFmtId="0" fontId="5" fillId="0" borderId="30" xfId="0" applyFont="1" applyBorder="1" applyAlignment="1">
      <alignment vertical="top" wrapText="1"/>
    </xf>
    <xf numFmtId="49" fontId="23" fillId="0" borderId="17" xfId="0" applyNumberFormat="1" applyFont="1" applyBorder="1" applyAlignment="1" applyProtection="1">
      <alignment horizontal="center" vertical="center" wrapText="1"/>
      <protection locked="0"/>
    </xf>
    <xf numFmtId="49" fontId="23" fillId="0" borderId="23" xfId="0" applyNumberFormat="1" applyFont="1" applyBorder="1" applyAlignment="1" applyProtection="1">
      <alignment horizontal="center" vertical="center" wrapText="1"/>
      <protection locked="0"/>
    </xf>
    <xf numFmtId="1" fontId="23" fillId="0" borderId="17" xfId="4" applyNumberFormat="1" applyFont="1" applyBorder="1" applyAlignment="1" applyProtection="1">
      <alignment horizontal="center" vertical="center" wrapText="1"/>
      <protection locked="0"/>
    </xf>
    <xf numFmtId="1" fontId="23" fillId="0" borderId="23" xfId="4" applyNumberFormat="1" applyFont="1" applyBorder="1" applyAlignment="1" applyProtection="1">
      <alignment horizontal="center" vertical="center" wrapText="1"/>
      <protection locked="0"/>
    </xf>
    <xf numFmtId="0" fontId="5" fillId="2" borderId="17" xfId="0" applyFont="1" applyFill="1" applyBorder="1" applyAlignment="1" applyProtection="1">
      <alignment horizontal="center" vertical="center"/>
      <protection locked="0"/>
    </xf>
    <xf numFmtId="166" fontId="27" fillId="9" borderId="17" xfId="0" applyNumberFormat="1" applyFont="1" applyFill="1" applyBorder="1" applyAlignment="1">
      <alignment horizontal="justify" vertical="top" wrapText="1"/>
    </xf>
    <xf numFmtId="166" fontId="27" fillId="9" borderId="30" xfId="0" applyNumberFormat="1" applyFont="1" applyFill="1" applyBorder="1" applyAlignment="1">
      <alignment horizontal="justify" vertical="top" wrapText="1"/>
    </xf>
    <xf numFmtId="9" fontId="27" fillId="9" borderId="17" xfId="0" applyNumberFormat="1" applyFont="1" applyFill="1" applyBorder="1" applyAlignment="1">
      <alignment horizontal="justify" vertical="top" wrapText="1"/>
    </xf>
    <xf numFmtId="0" fontId="6" fillId="0" borderId="30" xfId="0" applyFont="1" applyBorder="1" applyAlignment="1">
      <alignment horizontal="justify" vertical="center" wrapText="1"/>
    </xf>
    <xf numFmtId="1" fontId="6" fillId="0" borderId="30" xfId="0" applyNumberFormat="1" applyFont="1" applyBorder="1" applyAlignment="1">
      <alignment horizontal="justify" vertical="center" wrapText="1"/>
    </xf>
    <xf numFmtId="0" fontId="28" fillId="0" borderId="17" xfId="0" applyFont="1" applyBorder="1" applyAlignment="1">
      <alignment horizontal="justify" vertical="center" wrapText="1"/>
    </xf>
    <xf numFmtId="0" fontId="24" fillId="0" borderId="17" xfId="0" applyFont="1" applyBorder="1" applyAlignment="1">
      <alignment horizontal="justify" vertical="top" wrapText="1"/>
    </xf>
    <xf numFmtId="0" fontId="29" fillId="0" borderId="30" xfId="7" applyFont="1" applyBorder="1" applyAlignment="1">
      <alignment vertical="top" wrapText="1"/>
    </xf>
    <xf numFmtId="0" fontId="24" fillId="0" borderId="30" xfId="0" applyFont="1" applyBorder="1" applyAlignment="1">
      <alignment horizontal="justify" vertical="top" wrapText="1"/>
    </xf>
    <xf numFmtId="0" fontId="29" fillId="0" borderId="17" xfId="7" applyFont="1" applyBorder="1" applyAlignment="1">
      <alignment vertical="top" wrapText="1"/>
    </xf>
    <xf numFmtId="0" fontId="29" fillId="0" borderId="30" xfId="7" applyFont="1" applyBorder="1" applyAlignment="1">
      <alignment horizontal="left" vertical="top" wrapText="1"/>
    </xf>
    <xf numFmtId="0" fontId="29" fillId="0" borderId="17" xfId="3" applyNumberFormat="1" applyFont="1" applyBorder="1" applyAlignment="1">
      <alignment vertical="top" wrapText="1"/>
    </xf>
    <xf numFmtId="0" fontId="26" fillId="0" borderId="30" xfId="0" applyFont="1" applyBorder="1" applyAlignment="1">
      <alignment horizontal="justify" vertical="top" wrapText="1"/>
    </xf>
    <xf numFmtId="0" fontId="6" fillId="0" borderId="17" xfId="0" applyFont="1" applyBorder="1" applyAlignment="1">
      <alignment vertical="top" wrapText="1"/>
    </xf>
    <xf numFmtId="0" fontId="24" fillId="0" borderId="17" xfId="0" applyFont="1" applyBorder="1" applyAlignment="1">
      <alignment horizontal="left" vertical="center" wrapText="1"/>
    </xf>
    <xf numFmtId="0" fontId="27" fillId="0" borderId="17" xfId="0" applyFont="1" applyBorder="1" applyAlignment="1">
      <alignment horizontal="left" vertical="center" wrapText="1"/>
    </xf>
    <xf numFmtId="0" fontId="26" fillId="0" borderId="17" xfId="0" applyFont="1" applyBorder="1" applyAlignment="1">
      <alignment horizontal="left" vertical="center" wrapText="1"/>
    </xf>
    <xf numFmtId="0" fontId="6" fillId="0" borderId="0" xfId="0" applyFont="1" applyAlignment="1">
      <alignment vertical="center"/>
    </xf>
    <xf numFmtId="9" fontId="6" fillId="0" borderId="0" xfId="0" applyNumberFormat="1" applyFont="1" applyAlignment="1">
      <alignment vertical="center"/>
    </xf>
    <xf numFmtId="0" fontId="6" fillId="0" borderId="0" xfId="0" applyFont="1" applyAlignment="1">
      <alignment horizontal="center" vertical="center"/>
    </xf>
    <xf numFmtId="9" fontId="6" fillId="0" borderId="0" xfId="2" applyFont="1" applyAlignment="1" applyProtection="1">
      <alignment vertical="center"/>
    </xf>
    <xf numFmtId="0" fontId="31" fillId="11" borderId="30" xfId="0" applyFont="1" applyFill="1" applyBorder="1" applyAlignment="1">
      <alignment horizontal="center" vertical="center" wrapText="1"/>
    </xf>
    <xf numFmtId="9" fontId="31" fillId="11" borderId="30" xfId="0" applyNumberFormat="1" applyFont="1" applyFill="1" applyBorder="1" applyAlignment="1">
      <alignment horizontal="center" vertical="center" wrapText="1"/>
    </xf>
    <xf numFmtId="9" fontId="6" fillId="0" borderId="57" xfId="2" applyFont="1" applyFill="1" applyBorder="1" applyAlignment="1" applyProtection="1">
      <alignment horizontal="center" vertical="center" wrapText="1"/>
    </xf>
    <xf numFmtId="9" fontId="6" fillId="0" borderId="57" xfId="2" applyFont="1" applyFill="1" applyBorder="1" applyAlignment="1" applyProtection="1">
      <alignment horizontal="center" vertical="center" wrapText="1"/>
      <protection locked="0"/>
    </xf>
    <xf numFmtId="0" fontId="6" fillId="0" borderId="58" xfId="0" applyFont="1" applyBorder="1" applyAlignment="1">
      <alignment horizontal="center" vertical="center" wrapText="1"/>
    </xf>
    <xf numFmtId="0" fontId="6" fillId="0" borderId="58" xfId="0" applyFont="1" applyBorder="1" applyAlignment="1">
      <alignment vertical="center" wrapText="1"/>
    </xf>
    <xf numFmtId="0" fontId="6" fillId="0" borderId="59" xfId="0" applyFont="1" applyBorder="1" applyAlignment="1">
      <alignment horizontal="center" vertical="center"/>
    </xf>
    <xf numFmtId="9" fontId="6" fillId="0" borderId="58" xfId="2" applyFont="1" applyFill="1" applyBorder="1" applyAlignment="1" applyProtection="1">
      <alignment horizontal="center" vertical="center" wrapText="1"/>
    </xf>
    <xf numFmtId="9" fontId="6" fillId="0" borderId="58" xfId="2" applyFont="1" applyFill="1" applyBorder="1" applyAlignment="1" applyProtection="1">
      <alignment horizontal="center" vertical="center" wrapText="1"/>
      <protection locked="0"/>
    </xf>
    <xf numFmtId="9" fontId="6" fillId="0" borderId="58" xfId="0" applyNumberFormat="1" applyFont="1" applyBorder="1" applyAlignment="1">
      <alignment horizontal="center" vertical="center" wrapText="1"/>
    </xf>
    <xf numFmtId="0" fontId="6" fillId="0" borderId="59" xfId="0" applyFont="1" applyBorder="1" applyAlignment="1">
      <alignment horizontal="left" vertical="center" wrapText="1"/>
    </xf>
    <xf numFmtId="0" fontId="6" fillId="0" borderId="59" xfId="0" applyFont="1" applyBorder="1" applyAlignment="1">
      <alignment horizontal="center" vertical="center" wrapText="1"/>
    </xf>
    <xf numFmtId="14" fontId="6" fillId="0" borderId="59" xfId="0" applyNumberFormat="1" applyFont="1" applyBorder="1" applyAlignment="1">
      <alignment horizontal="center" vertical="center" wrapText="1"/>
    </xf>
    <xf numFmtId="9" fontId="6" fillId="0" borderId="59" xfId="2" applyFont="1" applyFill="1" applyBorder="1" applyAlignment="1" applyProtection="1">
      <alignment horizontal="center" vertical="center" wrapText="1"/>
    </xf>
    <xf numFmtId="0" fontId="6" fillId="0" borderId="59" xfId="0" applyFont="1" applyBorder="1" applyAlignment="1" applyProtection="1">
      <alignment horizontal="center" vertical="center" wrapText="1"/>
      <protection locked="0"/>
    </xf>
    <xf numFmtId="9" fontId="6" fillId="0" borderId="59" xfId="2" applyFont="1" applyFill="1" applyBorder="1" applyAlignment="1" applyProtection="1">
      <alignment horizontal="center" vertical="center" wrapText="1"/>
      <protection locked="0"/>
    </xf>
    <xf numFmtId="9" fontId="6" fillId="0" borderId="59" xfId="0" applyNumberFormat="1" applyFont="1" applyBorder="1" applyAlignment="1">
      <alignment horizontal="center" vertical="center" wrapText="1"/>
    </xf>
    <xf numFmtId="9" fontId="6" fillId="0" borderId="59" xfId="0" applyNumberFormat="1" applyFont="1" applyBorder="1" applyAlignment="1" applyProtection="1">
      <alignment horizontal="center" vertical="center" wrapText="1"/>
      <protection locked="0"/>
    </xf>
    <xf numFmtId="0" fontId="6" fillId="0" borderId="59" xfId="0" applyFont="1" applyBorder="1" applyAlignment="1">
      <alignment vertical="center" wrapText="1"/>
    </xf>
    <xf numFmtId="0" fontId="6" fillId="0" borderId="60" xfId="0" applyFont="1" applyBorder="1" applyAlignment="1">
      <alignment vertical="center" wrapText="1"/>
    </xf>
    <xf numFmtId="9" fontId="6" fillId="0" borderId="31" xfId="2" applyFont="1" applyFill="1" applyBorder="1" applyAlignment="1" applyProtection="1">
      <alignment horizontal="center" vertical="center" wrapText="1"/>
    </xf>
    <xf numFmtId="9" fontId="6" fillId="0" borderId="31" xfId="2" applyFont="1" applyFill="1" applyBorder="1" applyAlignment="1" applyProtection="1">
      <alignment horizontal="center" vertical="center" wrapText="1"/>
      <protection locked="0"/>
    </xf>
    <xf numFmtId="0" fontId="6" fillId="0" borderId="60" xfId="0" applyFont="1" applyBorder="1" applyAlignment="1">
      <alignment horizontal="center" vertical="center"/>
    </xf>
    <xf numFmtId="0" fontId="6" fillId="0" borderId="0" xfId="0" applyFont="1" applyAlignment="1">
      <alignment vertical="center" wrapText="1"/>
    </xf>
    <xf numFmtId="0" fontId="6" fillId="0" borderId="60" xfId="0" applyFont="1" applyBorder="1" applyAlignment="1">
      <alignment horizontal="center" vertical="center" wrapText="1"/>
    </xf>
    <xf numFmtId="0" fontId="6" fillId="0" borderId="61" xfId="0" applyFont="1" applyBorder="1" applyAlignment="1">
      <alignment vertical="center" wrapText="1"/>
    </xf>
    <xf numFmtId="0" fontId="6" fillId="0" borderId="61" xfId="0" applyFont="1" applyBorder="1" applyAlignment="1">
      <alignment horizontal="left" vertical="center" wrapText="1"/>
    </xf>
    <xf numFmtId="0" fontId="6" fillId="0" borderId="61" xfId="0" applyFont="1" applyBorder="1" applyAlignment="1">
      <alignment horizontal="center" vertical="center" wrapText="1"/>
    </xf>
    <xf numFmtId="14" fontId="6" fillId="0" borderId="61" xfId="0" applyNumberFormat="1" applyFont="1" applyBorder="1" applyAlignment="1">
      <alignment horizontal="center" vertical="center" wrapText="1"/>
    </xf>
    <xf numFmtId="9" fontId="6" fillId="0" borderId="61" xfId="2" applyFont="1" applyFill="1" applyBorder="1" applyAlignment="1" applyProtection="1">
      <alignment horizontal="center" vertical="center" wrapText="1"/>
    </xf>
    <xf numFmtId="0" fontId="6" fillId="0" borderId="61" xfId="0" applyFont="1" applyBorder="1" applyAlignment="1" applyProtection="1">
      <alignment horizontal="center" vertical="center" wrapText="1"/>
      <protection locked="0"/>
    </xf>
    <xf numFmtId="9" fontId="6" fillId="0" borderId="61" xfId="2" applyFont="1" applyFill="1" applyBorder="1" applyAlignment="1" applyProtection="1">
      <alignment horizontal="center" vertical="center" wrapText="1"/>
      <protection locked="0"/>
    </xf>
    <xf numFmtId="9" fontId="6" fillId="0" borderId="61" xfId="0" applyNumberFormat="1" applyFont="1" applyBorder="1" applyAlignment="1">
      <alignment horizontal="center" vertical="center" wrapText="1"/>
    </xf>
    <xf numFmtId="9" fontId="6" fillId="0" borderId="61" xfId="0" applyNumberFormat="1" applyFont="1" applyBorder="1" applyAlignment="1" applyProtection="1">
      <alignment horizontal="center" vertical="center" wrapText="1"/>
      <protection locked="0"/>
    </xf>
    <xf numFmtId="9" fontId="6" fillId="0" borderId="60" xfId="2" applyFont="1" applyFill="1" applyBorder="1" applyAlignment="1" applyProtection="1">
      <alignment horizontal="center" vertical="center" wrapText="1"/>
    </xf>
    <xf numFmtId="0" fontId="6" fillId="0" borderId="60" xfId="0" applyFont="1" applyBorder="1" applyAlignment="1" applyProtection="1">
      <alignment horizontal="center" vertical="center" wrapText="1"/>
      <protection locked="0"/>
    </xf>
    <xf numFmtId="9" fontId="6" fillId="0" borderId="60" xfId="2" applyFont="1" applyFill="1" applyBorder="1" applyAlignment="1" applyProtection="1">
      <alignment horizontal="center" vertical="center" wrapText="1"/>
      <protection locked="0"/>
    </xf>
    <xf numFmtId="9" fontId="6" fillId="0" borderId="60" xfId="0" applyNumberFormat="1" applyFont="1" applyBorder="1" applyAlignment="1">
      <alignment horizontal="center" vertical="center" wrapText="1"/>
    </xf>
    <xf numFmtId="9" fontId="6" fillId="0" borderId="60" xfId="0" applyNumberFormat="1" applyFont="1" applyBorder="1" applyAlignment="1" applyProtection="1">
      <alignment horizontal="center" vertical="center" wrapText="1"/>
      <protection locked="0"/>
    </xf>
    <xf numFmtId="9" fontId="6" fillId="0" borderId="59" xfId="2" applyFont="1" applyFill="1" applyBorder="1" applyAlignment="1" applyProtection="1">
      <alignment horizontal="center" vertical="center"/>
    </xf>
    <xf numFmtId="0" fontId="24" fillId="0" borderId="17" xfId="0" applyFont="1" applyBorder="1" applyAlignment="1">
      <alignment wrapText="1"/>
    </xf>
    <xf numFmtId="0" fontId="5" fillId="2" borderId="17" xfId="0" applyFont="1" applyFill="1" applyBorder="1" applyAlignment="1">
      <alignment vertical="center"/>
    </xf>
    <xf numFmtId="0" fontId="5" fillId="2" borderId="17" xfId="0" applyFont="1" applyFill="1" applyBorder="1"/>
    <xf numFmtId="0" fontId="23" fillId="0" borderId="56"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50" xfId="0" applyFont="1" applyBorder="1" applyAlignment="1">
      <alignment horizontal="center" vertical="center" wrapText="1"/>
    </xf>
    <xf numFmtId="0" fontId="24" fillId="2" borderId="41" xfId="0" applyFont="1" applyFill="1" applyBorder="1" applyAlignment="1">
      <alignment horizontal="center" vertical="center" wrapText="1"/>
    </xf>
    <xf numFmtId="0" fontId="19" fillId="6" borderId="17" xfId="0" applyFont="1" applyFill="1" applyBorder="1" applyAlignment="1">
      <alignment horizontal="center" vertical="center" wrapText="1"/>
    </xf>
    <xf numFmtId="164" fontId="23" fillId="0" borderId="41" xfId="2" applyNumberFormat="1" applyFont="1" applyBorder="1" applyAlignment="1" applyProtection="1">
      <alignment horizontal="center" vertical="center" wrapText="1"/>
    </xf>
    <xf numFmtId="164" fontId="5" fillId="0" borderId="41" xfId="2" applyNumberFormat="1" applyFont="1" applyBorder="1" applyAlignment="1" applyProtection="1">
      <alignment horizontal="center" vertical="center"/>
    </xf>
    <xf numFmtId="0" fontId="33" fillId="3" borderId="17" xfId="0" applyFont="1" applyFill="1" applyBorder="1" applyAlignment="1">
      <alignment horizontal="center" vertical="center" wrapText="1"/>
    </xf>
    <xf numFmtId="0" fontId="33" fillId="6" borderId="17" xfId="0" applyFont="1" applyFill="1" applyBorder="1" applyAlignment="1">
      <alignment horizontal="center" vertical="center" wrapText="1"/>
    </xf>
    <xf numFmtId="9" fontId="7" fillId="0" borderId="42" xfId="2" applyFont="1" applyBorder="1" applyAlignment="1" applyProtection="1">
      <alignment horizontal="center" vertical="center" wrapText="1"/>
    </xf>
    <xf numFmtId="0" fontId="24" fillId="2" borderId="17" xfId="0" applyFont="1" applyFill="1" applyBorder="1" applyAlignment="1">
      <alignment horizontal="justify" vertical="top" wrapText="1"/>
    </xf>
    <xf numFmtId="9" fontId="23" fillId="0" borderId="41" xfId="2" applyFont="1" applyBorder="1" applyAlignment="1" applyProtection="1">
      <alignment horizontal="center" vertical="center" wrapText="1"/>
    </xf>
    <xf numFmtId="0" fontId="33" fillId="2" borderId="16" xfId="0" applyFont="1" applyFill="1" applyBorder="1" applyAlignment="1">
      <alignment horizontal="center" vertical="center" wrapText="1"/>
    </xf>
    <xf numFmtId="0" fontId="33" fillId="2" borderId="17" xfId="0" applyFont="1" applyFill="1" applyBorder="1" applyAlignment="1">
      <alignment horizontal="center" vertical="center" wrapText="1"/>
    </xf>
    <xf numFmtId="0" fontId="33" fillId="14" borderId="17" xfId="0" applyFont="1" applyFill="1" applyBorder="1" applyAlignment="1">
      <alignment horizontal="center" vertical="center" wrapText="1"/>
    </xf>
    <xf numFmtId="9" fontId="5" fillId="0" borderId="0" xfId="2" applyFont="1" applyBorder="1" applyAlignment="1" applyProtection="1">
      <alignment horizontal="center" vertical="center"/>
    </xf>
    <xf numFmtId="0" fontId="34" fillId="0" borderId="1" xfId="0" applyFont="1" applyBorder="1" applyAlignment="1">
      <alignment horizontal="center" vertical="center" wrapText="1"/>
    </xf>
    <xf numFmtId="0" fontId="34" fillId="0" borderId="4" xfId="0" applyFont="1" applyBorder="1" applyAlignment="1">
      <alignment horizontal="center" vertical="center" wrapText="1"/>
    </xf>
    <xf numFmtId="0" fontId="35" fillId="15" borderId="44" xfId="0" applyFont="1" applyFill="1" applyBorder="1" applyAlignment="1">
      <alignment horizontal="center" vertical="center" wrapText="1"/>
    </xf>
    <xf numFmtId="0" fontId="35" fillId="15" borderId="7" xfId="0" applyFont="1" applyFill="1" applyBorder="1" applyAlignment="1">
      <alignment horizontal="center" vertical="center" wrapText="1"/>
    </xf>
    <xf numFmtId="0" fontId="36" fillId="0" borderId="7" xfId="0" applyFont="1" applyBorder="1" applyAlignment="1">
      <alignment vertical="center" wrapText="1"/>
    </xf>
    <xf numFmtId="0" fontId="35" fillId="16" borderId="44" xfId="0" applyFont="1" applyFill="1" applyBorder="1" applyAlignment="1">
      <alignment horizontal="center" vertical="center" wrapText="1"/>
    </xf>
    <xf numFmtId="0" fontId="35" fillId="16" borderId="7" xfId="0" applyFont="1" applyFill="1" applyBorder="1" applyAlignment="1">
      <alignment horizontal="center" vertical="center" wrapText="1"/>
    </xf>
    <xf numFmtId="0" fontId="35" fillId="13" borderId="44" xfId="0" applyFont="1" applyFill="1" applyBorder="1" applyAlignment="1">
      <alignment horizontal="center" vertical="center" wrapText="1"/>
    </xf>
    <xf numFmtId="0" fontId="35" fillId="13" borderId="7" xfId="0" applyFont="1" applyFill="1" applyBorder="1" applyAlignment="1">
      <alignment horizontal="center" vertical="center" wrapText="1"/>
    </xf>
    <xf numFmtId="0" fontId="35" fillId="17" borderId="44" xfId="0" applyFont="1" applyFill="1" applyBorder="1" applyAlignment="1">
      <alignment horizontal="center" vertical="center" wrapText="1"/>
    </xf>
    <xf numFmtId="0" fontId="35" fillId="17" borderId="7" xfId="0" applyFont="1" applyFill="1" applyBorder="1" applyAlignment="1">
      <alignment horizontal="center" vertical="center" wrapText="1"/>
    </xf>
    <xf numFmtId="9" fontId="35" fillId="18" borderId="44" xfId="0" applyNumberFormat="1" applyFont="1" applyFill="1" applyBorder="1" applyAlignment="1">
      <alignment horizontal="center" vertical="center" wrapText="1"/>
    </xf>
    <xf numFmtId="0" fontId="35" fillId="18" borderId="7" xfId="0" applyFont="1" applyFill="1" applyBorder="1" applyAlignment="1">
      <alignment horizontal="center" vertical="center" wrapText="1"/>
    </xf>
    <xf numFmtId="164" fontId="23" fillId="0" borderId="62" xfId="2" applyNumberFormat="1" applyFont="1" applyBorder="1" applyAlignment="1" applyProtection="1">
      <alignment horizontal="center" vertical="center" wrapText="1"/>
    </xf>
    <xf numFmtId="0" fontId="6" fillId="0" borderId="1" xfId="0" applyFont="1" applyBorder="1" applyAlignment="1">
      <alignment vertical="center"/>
    </xf>
    <xf numFmtId="0" fontId="6" fillId="0" borderId="1" xfId="0" applyFont="1" applyBorder="1" applyAlignment="1">
      <alignment vertical="center" wrapText="1"/>
    </xf>
    <xf numFmtId="0" fontId="6" fillId="0" borderId="2" xfId="0" applyFont="1" applyBorder="1" applyAlignment="1">
      <alignment horizontal="center" vertical="center"/>
    </xf>
    <xf numFmtId="9" fontId="6" fillId="0" borderId="1" xfId="0" applyNumberFormat="1" applyFont="1" applyBorder="1" applyAlignment="1">
      <alignment vertical="center"/>
    </xf>
    <xf numFmtId="0" fontId="37" fillId="4" borderId="8" xfId="0" applyFont="1" applyFill="1" applyBorder="1" applyAlignment="1">
      <alignment horizontal="center" vertical="center" wrapText="1"/>
    </xf>
    <xf numFmtId="0" fontId="37" fillId="4" borderId="12" xfId="0" applyFont="1" applyFill="1" applyBorder="1" applyAlignment="1">
      <alignment horizontal="center" vertical="center" wrapText="1"/>
    </xf>
    <xf numFmtId="0" fontId="37" fillId="5" borderId="12" xfId="0" applyFont="1" applyFill="1" applyBorder="1" applyAlignment="1">
      <alignment horizontal="center" vertical="center" wrapText="1"/>
    </xf>
    <xf numFmtId="0" fontId="37" fillId="5" borderId="12" xfId="0" applyFont="1" applyFill="1" applyBorder="1" applyAlignment="1">
      <alignment vertical="center" wrapText="1"/>
    </xf>
    <xf numFmtId="0" fontId="37" fillId="8" borderId="12" xfId="0" applyFont="1" applyFill="1" applyBorder="1" applyAlignment="1">
      <alignment horizontal="center" vertical="center" wrapText="1"/>
    </xf>
    <xf numFmtId="0" fontId="37" fillId="8" borderId="19"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33" fillId="3"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45" xfId="0" applyFont="1" applyBorder="1" applyAlignment="1">
      <alignment horizontal="center" vertical="center" wrapText="1"/>
    </xf>
    <xf numFmtId="0" fontId="33" fillId="6" borderId="17" xfId="0" applyFont="1" applyFill="1" applyBorder="1" applyAlignment="1">
      <alignment horizontal="center" vertical="center" wrapText="1"/>
    </xf>
    <xf numFmtId="0" fontId="1" fillId="14" borderId="13" xfId="0" applyFont="1" applyFill="1" applyBorder="1" applyAlignment="1">
      <alignment horizontal="center"/>
    </xf>
    <xf numFmtId="0" fontId="1" fillId="14" borderId="27" xfId="0" applyFont="1" applyFill="1" applyBorder="1" applyAlignment="1">
      <alignment horizontal="center"/>
    </xf>
    <xf numFmtId="0" fontId="1" fillId="14" borderId="16" xfId="0" applyFont="1" applyFill="1" applyBorder="1" applyAlignment="1">
      <alignment horizontal="center"/>
    </xf>
    <xf numFmtId="0" fontId="1" fillId="2" borderId="17" xfId="0" applyFont="1" applyFill="1" applyBorder="1" applyAlignment="1">
      <alignment horizontal="center"/>
    </xf>
    <xf numFmtId="0" fontId="1" fillId="0" borderId="17" xfId="0" applyFont="1" applyBorder="1" applyAlignment="1">
      <alignment horizontal="center"/>
    </xf>
    <xf numFmtId="0" fontId="1" fillId="0" borderId="13" xfId="0" applyFont="1" applyBorder="1" applyAlignment="1">
      <alignment horizontal="center"/>
    </xf>
    <xf numFmtId="0" fontId="1" fillId="0" borderId="27" xfId="0" applyFont="1" applyBorder="1" applyAlignment="1">
      <alignment horizontal="center"/>
    </xf>
    <xf numFmtId="0" fontId="1" fillId="0" borderId="16" xfId="0" applyFont="1" applyBorder="1" applyAlignment="1">
      <alignment horizontal="center"/>
    </xf>
    <xf numFmtId="0" fontId="23" fillId="2" borderId="2"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5" fillId="2" borderId="0" xfId="0" applyFont="1" applyFill="1" applyAlignment="1">
      <alignment horizontal="center"/>
    </xf>
    <xf numFmtId="0" fontId="23" fillId="2" borderId="0" xfId="0" applyFont="1" applyFill="1" applyAlignment="1">
      <alignment horizontal="center" vertical="center" wrapText="1"/>
    </xf>
    <xf numFmtId="0" fontId="21" fillId="2" borderId="0" xfId="0" applyFont="1" applyFill="1" applyAlignment="1">
      <alignment horizontal="center" vertical="center"/>
    </xf>
    <xf numFmtId="0" fontId="22" fillId="2" borderId="0" xfId="1" applyFont="1" applyFill="1" applyAlignment="1" applyProtection="1">
      <alignment horizontal="center" vertical="center"/>
    </xf>
    <xf numFmtId="0" fontId="19" fillId="2" borderId="0" xfId="0" applyFont="1" applyFill="1" applyAlignment="1">
      <alignment horizontal="center" vertical="center"/>
    </xf>
    <xf numFmtId="0" fontId="19" fillId="3" borderId="26" xfId="0" applyFont="1" applyFill="1" applyBorder="1" applyAlignment="1">
      <alignment horizontal="center" vertical="center" wrapText="1"/>
    </xf>
    <xf numFmtId="0" fontId="19" fillId="3" borderId="29" xfId="0" applyFont="1" applyFill="1" applyBorder="1" applyAlignment="1">
      <alignment horizontal="center" vertical="center" wrapText="1"/>
    </xf>
    <xf numFmtId="0" fontId="19" fillId="3" borderId="44" xfId="0" applyFont="1" applyFill="1" applyBorder="1" applyAlignment="1">
      <alignment horizontal="center" vertical="center" wrapText="1"/>
    </xf>
    <xf numFmtId="0" fontId="18" fillId="12" borderId="17"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8" fillId="3" borderId="26"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19" fillId="6" borderId="17"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3" borderId="30"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3" borderId="36"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18" fillId="3" borderId="34" xfId="0" applyFont="1" applyFill="1" applyBorder="1" applyAlignment="1">
      <alignment horizontal="center" vertical="center" wrapText="1"/>
    </xf>
    <xf numFmtId="0" fontId="18" fillId="3" borderId="25" xfId="0" applyFont="1" applyFill="1" applyBorder="1" applyAlignment="1">
      <alignment horizontal="center" vertical="center" wrapText="1"/>
    </xf>
    <xf numFmtId="0" fontId="18" fillId="3" borderId="33" xfId="0" applyFont="1" applyFill="1" applyBorder="1" applyAlignment="1">
      <alignment horizontal="center" vertical="center" wrapText="1"/>
    </xf>
    <xf numFmtId="0" fontId="18" fillId="3" borderId="31" xfId="0" applyFont="1" applyFill="1" applyBorder="1" applyAlignment="1">
      <alignment horizontal="center" vertical="center" wrapText="1"/>
    </xf>
    <xf numFmtId="0" fontId="18" fillId="3" borderId="46" xfId="0" applyFont="1" applyFill="1" applyBorder="1" applyAlignment="1">
      <alignment horizontal="center" vertical="center" wrapText="1"/>
    </xf>
    <xf numFmtId="0" fontId="18" fillId="3" borderId="49" xfId="0" applyFont="1" applyFill="1" applyBorder="1" applyAlignment="1">
      <alignment horizontal="center" vertical="center" wrapText="1"/>
    </xf>
    <xf numFmtId="0" fontId="31" fillId="11" borderId="17" xfId="0" applyFont="1" applyFill="1" applyBorder="1" applyAlignment="1">
      <alignment horizontal="center" vertical="center" wrapText="1"/>
    </xf>
    <xf numFmtId="0" fontId="6" fillId="0" borderId="45" xfId="0" applyFont="1" applyBorder="1" applyAlignment="1">
      <alignment horizontal="center" vertical="center" wrapText="1"/>
    </xf>
    <xf numFmtId="0" fontId="30" fillId="10" borderId="30" xfId="0" applyFont="1" applyFill="1" applyBorder="1" applyAlignment="1">
      <alignment horizontal="center" vertical="center" wrapText="1"/>
    </xf>
    <xf numFmtId="0" fontId="30" fillId="10" borderId="41" xfId="0" applyFont="1" applyFill="1" applyBorder="1" applyAlignment="1">
      <alignment horizontal="center" vertical="center" wrapText="1"/>
    </xf>
    <xf numFmtId="0" fontId="30" fillId="10" borderId="30" xfId="0" applyFont="1" applyFill="1" applyBorder="1" applyAlignment="1">
      <alignment horizontal="center" vertical="center"/>
    </xf>
    <xf numFmtId="0" fontId="30" fillId="10" borderId="41" xfId="0" applyFont="1" applyFill="1" applyBorder="1" applyAlignment="1">
      <alignment horizontal="center" vertical="center"/>
    </xf>
    <xf numFmtId="0" fontId="30" fillId="10" borderId="28" xfId="0" applyFont="1" applyFill="1" applyBorder="1" applyAlignment="1">
      <alignment horizontal="center" vertical="center" wrapText="1"/>
    </xf>
    <xf numFmtId="0" fontId="31" fillId="11" borderId="17" xfId="0" applyFont="1" applyFill="1" applyBorder="1" applyAlignment="1">
      <alignment horizontal="center" vertical="center"/>
    </xf>
    <xf numFmtId="0" fontId="31" fillId="11" borderId="30" xfId="0" applyFont="1" applyFill="1" applyBorder="1" applyAlignment="1">
      <alignment horizontal="center" vertical="center" wrapText="1"/>
    </xf>
    <xf numFmtId="0" fontId="31" fillId="11" borderId="41" xfId="0" applyFont="1" applyFill="1" applyBorder="1" applyAlignment="1">
      <alignment horizontal="center" vertical="center" wrapText="1"/>
    </xf>
    <xf numFmtId="164" fontId="5" fillId="0" borderId="42" xfId="2" applyNumberFormat="1" applyFont="1" applyBorder="1" applyAlignment="1" applyProtection="1">
      <alignment horizontal="center" vertical="center"/>
    </xf>
    <xf numFmtId="164" fontId="5" fillId="0" borderId="16" xfId="2" applyNumberFormat="1" applyFont="1" applyBorder="1" applyAlignment="1" applyProtection="1">
      <alignment horizontal="center" vertical="center"/>
    </xf>
    <xf numFmtId="0" fontId="19" fillId="3" borderId="39" xfId="0" applyFont="1" applyFill="1" applyBorder="1" applyAlignment="1">
      <alignment horizontal="center" vertical="center" wrapText="1"/>
    </xf>
    <xf numFmtId="0" fontId="19" fillId="3" borderId="38" xfId="0" applyFont="1" applyFill="1" applyBorder="1" applyAlignment="1">
      <alignment horizontal="center" vertical="center" wrapText="1"/>
    </xf>
    <xf numFmtId="0" fontId="19" fillId="3" borderId="40" xfId="0" applyFont="1" applyFill="1" applyBorder="1" applyAlignment="1">
      <alignment horizontal="center" vertical="center" wrapText="1"/>
    </xf>
    <xf numFmtId="164" fontId="5" fillId="0" borderId="45" xfId="2" applyNumberFormat="1" applyFont="1" applyBorder="1" applyAlignment="1" applyProtection="1">
      <alignment horizontal="center" vertical="center"/>
    </xf>
    <xf numFmtId="164" fontId="5" fillId="0" borderId="27" xfId="2" applyNumberFormat="1" applyFont="1" applyBorder="1" applyAlignment="1" applyProtection="1">
      <alignment horizontal="center" vertical="center"/>
    </xf>
    <xf numFmtId="164" fontId="5" fillId="0" borderId="65" xfId="2" applyNumberFormat="1" applyFont="1" applyBorder="1" applyAlignment="1" applyProtection="1">
      <alignment horizontal="center" vertical="center"/>
    </xf>
    <xf numFmtId="9" fontId="5" fillId="0" borderId="4" xfId="2" applyFont="1" applyBorder="1" applyAlignment="1" applyProtection="1">
      <alignment horizontal="center" vertical="center"/>
    </xf>
    <xf numFmtId="0" fontId="18" fillId="3" borderId="52" xfId="0" applyFont="1" applyFill="1" applyBorder="1" applyAlignment="1">
      <alignment horizontal="center" vertical="center" wrapText="1"/>
    </xf>
    <xf numFmtId="0" fontId="18" fillId="3" borderId="66" xfId="0" applyFont="1" applyFill="1" applyBorder="1" applyAlignment="1">
      <alignment horizontal="center" vertical="center" wrapText="1"/>
    </xf>
    <xf numFmtId="0" fontId="18" fillId="3" borderId="55" xfId="0" applyFont="1" applyFill="1" applyBorder="1" applyAlignment="1">
      <alignment horizontal="center" vertical="center" wrapText="1"/>
    </xf>
    <xf numFmtId="0" fontId="5" fillId="0" borderId="52" xfId="0" applyFont="1" applyBorder="1" applyAlignment="1">
      <alignment vertical="top" wrapText="1"/>
    </xf>
    <xf numFmtId="0" fontId="24" fillId="0" borderId="41" xfId="0" applyFont="1" applyBorder="1" applyAlignment="1">
      <alignment wrapText="1"/>
    </xf>
    <xf numFmtId="0" fontId="5" fillId="2" borderId="41" xfId="0" applyFont="1" applyFill="1" applyBorder="1"/>
    <xf numFmtId="0" fontId="5" fillId="0" borderId="43" xfId="0" applyFont="1" applyBorder="1" applyAlignment="1">
      <alignment horizontal="center" vertical="center" wrapText="1"/>
    </xf>
    <xf numFmtId="0" fontId="23" fillId="0" borderId="47" xfId="0" applyFont="1" applyBorder="1" applyAlignment="1">
      <alignment horizontal="center" vertical="center" wrapText="1"/>
    </xf>
    <xf numFmtId="165" fontId="23" fillId="0" borderId="56" xfId="3" applyNumberFormat="1" applyFont="1" applyBorder="1" applyAlignment="1" applyProtection="1">
      <alignment horizontal="center" vertical="center" wrapText="1"/>
    </xf>
    <xf numFmtId="1" fontId="23" fillId="0" borderId="42" xfId="4" applyNumberFormat="1" applyFont="1" applyBorder="1" applyAlignment="1" applyProtection="1">
      <alignment horizontal="center" vertical="center" wrapText="1"/>
    </xf>
    <xf numFmtId="1" fontId="23" fillId="0" borderId="41" xfId="4" applyNumberFormat="1" applyFont="1" applyBorder="1" applyAlignment="1" applyProtection="1">
      <alignment horizontal="center" vertical="center" wrapText="1"/>
    </xf>
    <xf numFmtId="49" fontId="23" fillId="0" borderId="41" xfId="0" applyNumberFormat="1" applyFont="1" applyBorder="1" applyAlignment="1">
      <alignment horizontal="center" vertical="center" wrapText="1"/>
    </xf>
    <xf numFmtId="1" fontId="23" fillId="0" borderId="41" xfId="4" applyNumberFormat="1" applyFont="1" applyBorder="1" applyAlignment="1" applyProtection="1">
      <alignment horizontal="center" vertical="center" wrapText="1"/>
      <protection locked="0"/>
    </xf>
    <xf numFmtId="49" fontId="23" fillId="0" borderId="41" xfId="0" applyNumberFormat="1" applyFont="1" applyBorder="1" applyAlignment="1" applyProtection="1">
      <alignment horizontal="center" vertical="center" wrapText="1"/>
      <protection locked="0"/>
    </xf>
    <xf numFmtId="49" fontId="23" fillId="0" borderId="9" xfId="0" applyNumberFormat="1" applyFont="1" applyBorder="1" applyAlignment="1">
      <alignment horizontal="center" vertical="center" wrapText="1"/>
    </xf>
    <xf numFmtId="0" fontId="5" fillId="0" borderId="8" xfId="0" applyFont="1" applyBorder="1" applyAlignment="1">
      <alignment horizontal="left" vertical="top" wrapText="1"/>
    </xf>
    <xf numFmtId="0" fontId="17" fillId="3" borderId="17" xfId="0" applyFont="1" applyFill="1" applyBorder="1" applyAlignment="1">
      <alignment horizontal="center" vertical="center"/>
    </xf>
    <xf numFmtId="0" fontId="19" fillId="3" borderId="17" xfId="0" applyFont="1" applyFill="1" applyBorder="1" applyAlignment="1">
      <alignment horizontal="center" vertical="center" textRotation="90" wrapText="1"/>
    </xf>
    <xf numFmtId="9" fontId="19" fillId="6" borderId="17" xfId="2" applyFont="1" applyFill="1" applyBorder="1" applyAlignment="1" applyProtection="1">
      <alignment horizontal="center" vertical="center" wrapText="1"/>
    </xf>
    <xf numFmtId="9" fontId="19" fillId="3" borderId="17" xfId="2" applyFont="1" applyFill="1" applyBorder="1" applyAlignment="1" applyProtection="1">
      <alignment horizontal="center" vertical="center" wrapText="1"/>
    </xf>
    <xf numFmtId="0" fontId="5" fillId="0" borderId="17" xfId="0" applyFont="1" applyBorder="1" applyAlignment="1">
      <alignment horizontal="center" vertical="center" wrapText="1"/>
    </xf>
    <xf numFmtId="0" fontId="5" fillId="0" borderId="17" xfId="0" applyFont="1" applyBorder="1" applyAlignment="1">
      <alignment horizontal="center" vertical="center" wrapText="1"/>
    </xf>
    <xf numFmtId="165" fontId="5" fillId="0" borderId="17" xfId="3" applyNumberFormat="1" applyFont="1" applyBorder="1" applyAlignment="1">
      <alignment horizontal="center" vertical="center" wrapText="1"/>
    </xf>
    <xf numFmtId="9" fontId="5" fillId="2" borderId="17" xfId="0" applyNumberFormat="1" applyFont="1" applyFill="1" applyBorder="1" applyAlignment="1">
      <alignment horizontal="center" vertical="center"/>
    </xf>
    <xf numFmtId="9" fontId="5" fillId="2" borderId="17" xfId="2" applyFont="1" applyFill="1" applyBorder="1" applyAlignment="1" applyProtection="1">
      <alignment horizontal="center" vertical="center"/>
    </xf>
    <xf numFmtId="9" fontId="6" fillId="0" borderId="17" xfId="2" applyFont="1" applyFill="1" applyBorder="1" applyAlignment="1" applyProtection="1">
      <alignment horizontal="center" vertical="center" wrapText="1"/>
    </xf>
    <xf numFmtId="9" fontId="6" fillId="0" borderId="17" xfId="2" applyFont="1" applyFill="1" applyBorder="1" applyAlignment="1" applyProtection="1">
      <alignment horizontal="center" vertical="center" wrapText="1"/>
      <protection locked="0"/>
    </xf>
    <xf numFmtId="0" fontId="18" fillId="6" borderId="17" xfId="0" applyFont="1" applyFill="1" applyBorder="1" applyAlignment="1">
      <alignment horizontal="center" vertical="center" wrapText="1"/>
    </xf>
    <xf numFmtId="0" fontId="18" fillId="2" borderId="17" xfId="0" applyFont="1" applyFill="1" applyBorder="1" applyAlignment="1">
      <alignment horizontal="center" vertical="center" wrapText="1"/>
    </xf>
    <xf numFmtId="165" fontId="23" fillId="0" borderId="17" xfId="3" applyNumberFormat="1" applyFont="1" applyBorder="1" applyAlignment="1" applyProtection="1">
      <alignment horizontal="center" vertical="center" wrapText="1"/>
    </xf>
    <xf numFmtId="0" fontId="5" fillId="0" borderId="17" xfId="0" applyFont="1" applyBorder="1" applyAlignment="1">
      <alignment horizontal="left" vertical="top" wrapText="1"/>
    </xf>
    <xf numFmtId="0" fontId="24" fillId="0" borderId="30" xfId="0" applyFont="1" applyBorder="1" applyAlignment="1">
      <alignment horizontal="center" vertical="center" wrapText="1"/>
    </xf>
    <xf numFmtId="0" fontId="24" fillId="0" borderId="30" xfId="0" applyFont="1" applyBorder="1" applyAlignment="1">
      <alignment wrapText="1"/>
    </xf>
    <xf numFmtId="0" fontId="5" fillId="2" borderId="30" xfId="0" applyFont="1" applyFill="1" applyBorder="1"/>
    <xf numFmtId="0" fontId="24" fillId="0" borderId="0" xfId="0" applyFont="1" applyBorder="1" applyAlignment="1">
      <alignment horizontal="center" vertical="center" wrapText="1"/>
    </xf>
    <xf numFmtId="0" fontId="24" fillId="0" borderId="0" xfId="0" applyFont="1" applyBorder="1" applyAlignment="1">
      <alignment wrapText="1"/>
    </xf>
    <xf numFmtId="0" fontId="5" fillId="2" borderId="0" xfId="0" applyFont="1" applyFill="1" applyBorder="1"/>
    <xf numFmtId="0" fontId="6" fillId="0" borderId="57" xfId="0" applyFont="1" applyFill="1" applyBorder="1" applyAlignment="1">
      <alignment vertical="center" wrapText="1"/>
    </xf>
    <xf numFmtId="0" fontId="6" fillId="0" borderId="57" xfId="0" applyFont="1" applyFill="1" applyBorder="1" applyAlignment="1">
      <alignment horizontal="center" vertical="center"/>
    </xf>
    <xf numFmtId="0" fontId="6" fillId="0" borderId="57" xfId="0" applyFont="1" applyFill="1" applyBorder="1" applyAlignment="1">
      <alignment horizontal="left" vertical="center" wrapText="1"/>
    </xf>
    <xf numFmtId="0" fontId="6" fillId="0" borderId="57" xfId="0" applyFont="1" applyFill="1" applyBorder="1" applyAlignment="1">
      <alignment horizontal="center" vertical="center" wrapText="1"/>
    </xf>
    <xf numFmtId="14" fontId="6" fillId="0" borderId="57" xfId="0" applyNumberFormat="1" applyFont="1" applyFill="1" applyBorder="1" applyAlignment="1">
      <alignment horizontal="center" vertical="center" wrapText="1"/>
    </xf>
    <xf numFmtId="0" fontId="6" fillId="0" borderId="57" xfId="0" applyFont="1" applyFill="1" applyBorder="1" applyAlignment="1" applyProtection="1">
      <alignment horizontal="center" vertical="center" wrapText="1"/>
      <protection locked="0"/>
    </xf>
    <xf numFmtId="9" fontId="6" fillId="0" borderId="57" xfId="0" applyNumberFormat="1" applyFont="1" applyFill="1" applyBorder="1" applyAlignment="1">
      <alignment horizontal="center" vertical="center" wrapText="1"/>
    </xf>
    <xf numFmtId="9" fontId="6" fillId="0" borderId="57" xfId="0" applyNumberFormat="1" applyFont="1" applyFill="1" applyBorder="1" applyAlignment="1" applyProtection="1">
      <alignment horizontal="center" vertical="center" wrapText="1"/>
      <protection locked="0"/>
    </xf>
    <xf numFmtId="0" fontId="6" fillId="0" borderId="58" xfId="0" applyFont="1" applyFill="1" applyBorder="1" applyAlignment="1">
      <alignment horizontal="center" vertical="center" wrapText="1"/>
    </xf>
    <xf numFmtId="0" fontId="6" fillId="0" borderId="0" xfId="0" applyFont="1" applyFill="1" applyAlignment="1">
      <alignment vertical="center"/>
    </xf>
    <xf numFmtId="0" fontId="6" fillId="0" borderId="58" xfId="0" applyFont="1" applyFill="1" applyBorder="1" applyAlignment="1">
      <alignment vertical="center" wrapText="1"/>
    </xf>
    <xf numFmtId="0" fontId="6" fillId="0" borderId="59" xfId="0" applyFont="1" applyFill="1" applyBorder="1" applyAlignment="1">
      <alignment horizontal="center" vertical="center"/>
    </xf>
    <xf numFmtId="0" fontId="6" fillId="0" borderId="58" xfId="0" applyFont="1" applyFill="1" applyBorder="1" applyAlignment="1">
      <alignment horizontal="left" vertical="center" wrapText="1"/>
    </xf>
    <xf numFmtId="14" fontId="6" fillId="0" borderId="58" xfId="0" applyNumberFormat="1" applyFont="1" applyFill="1" applyBorder="1" applyAlignment="1">
      <alignment horizontal="center" vertical="center" wrapText="1"/>
    </xf>
    <xf numFmtId="0" fontId="6" fillId="0" borderId="58" xfId="0" applyFont="1" applyFill="1" applyBorder="1" applyAlignment="1" applyProtection="1">
      <alignment horizontal="center" vertical="center" wrapText="1"/>
      <protection locked="0"/>
    </xf>
    <xf numFmtId="0" fontId="6" fillId="0" borderId="58" xfId="0" applyFont="1" applyFill="1" applyBorder="1" applyAlignment="1" applyProtection="1">
      <alignment vertical="top" wrapText="1"/>
      <protection locked="0"/>
    </xf>
    <xf numFmtId="9" fontId="6" fillId="0" borderId="58" xfId="0" applyNumberFormat="1" applyFont="1" applyFill="1" applyBorder="1" applyAlignment="1" applyProtection="1">
      <alignment horizontal="center" vertical="center" wrapText="1"/>
      <protection locked="0"/>
    </xf>
    <xf numFmtId="9" fontId="6" fillId="0" borderId="58" xfId="0" applyNumberFormat="1" applyFont="1" applyFill="1" applyBorder="1" applyAlignment="1">
      <alignment horizontal="center" vertical="center" wrapText="1"/>
    </xf>
    <xf numFmtId="0" fontId="6" fillId="0" borderId="63" xfId="0" applyFont="1" applyFill="1" applyBorder="1" applyAlignment="1">
      <alignment vertical="center" wrapText="1"/>
    </xf>
    <xf numFmtId="0" fontId="6" fillId="0" borderId="17" xfId="0" applyFont="1" applyFill="1" applyBorder="1" applyAlignment="1">
      <alignment vertical="center" wrapText="1"/>
    </xf>
    <xf numFmtId="0" fontId="6" fillId="0" borderId="17" xfId="0" applyFont="1" applyFill="1" applyBorder="1" applyAlignment="1">
      <alignment horizontal="center" vertical="center"/>
    </xf>
    <xf numFmtId="0" fontId="6" fillId="0" borderId="17" xfId="0" applyFont="1" applyFill="1" applyBorder="1" applyAlignment="1">
      <alignment horizontal="left" vertical="center" wrapText="1"/>
    </xf>
    <xf numFmtId="0" fontId="6" fillId="0" borderId="17" xfId="0" applyFont="1" applyFill="1" applyBorder="1" applyAlignment="1">
      <alignment horizontal="center" vertical="center" wrapText="1"/>
    </xf>
    <xf numFmtId="14" fontId="6" fillId="0" borderId="17" xfId="0" applyNumberFormat="1" applyFont="1" applyFill="1" applyBorder="1" applyAlignment="1">
      <alignment horizontal="center" vertical="center" wrapText="1"/>
    </xf>
    <xf numFmtId="0" fontId="6" fillId="0" borderId="17" xfId="0" applyFont="1" applyFill="1" applyBorder="1" applyAlignment="1" applyProtection="1">
      <alignment horizontal="center" vertical="center" wrapText="1"/>
      <protection locked="0"/>
    </xf>
    <xf numFmtId="9" fontId="6" fillId="0" borderId="17" xfId="0" applyNumberFormat="1" applyFont="1" applyFill="1" applyBorder="1" applyAlignment="1">
      <alignment horizontal="center" vertical="center" wrapText="1"/>
    </xf>
    <xf numFmtId="9" fontId="6" fillId="0" borderId="17" xfId="0" applyNumberFormat="1" applyFont="1" applyFill="1" applyBorder="1" applyAlignment="1" applyProtection="1">
      <alignment horizontal="center" vertical="center" wrapText="1"/>
      <protection locked="0"/>
    </xf>
    <xf numFmtId="0" fontId="6" fillId="0" borderId="17" xfId="0" applyFont="1" applyFill="1" applyBorder="1" applyAlignment="1">
      <alignment vertical="center"/>
    </xf>
    <xf numFmtId="0" fontId="6" fillId="0" borderId="64" xfId="0" applyFont="1" applyFill="1" applyBorder="1" applyAlignment="1">
      <alignment vertical="center" wrapText="1"/>
    </xf>
    <xf numFmtId="0" fontId="29" fillId="0" borderId="17" xfId="0" applyFont="1" applyFill="1" applyBorder="1" applyAlignment="1">
      <alignment horizontal="left" vertical="center" wrapText="1"/>
    </xf>
    <xf numFmtId="0" fontId="6" fillId="0" borderId="59" xfId="0" applyFont="1" applyFill="1" applyBorder="1" applyAlignment="1">
      <alignment vertical="center" wrapText="1"/>
    </xf>
    <xf numFmtId="0" fontId="6" fillId="0" borderId="58" xfId="0" applyFont="1" applyFill="1" applyBorder="1" applyAlignment="1">
      <alignment horizontal="center" vertical="center"/>
    </xf>
    <xf numFmtId="0" fontId="29" fillId="0" borderId="58" xfId="0" applyFont="1" applyFill="1" applyBorder="1" applyAlignment="1">
      <alignment horizontal="left" vertical="center" wrapText="1"/>
    </xf>
    <xf numFmtId="0" fontId="32" fillId="0" borderId="41" xfId="0" applyFont="1" applyFill="1" applyBorder="1" applyAlignment="1">
      <alignment horizontal="center" vertical="center" wrapText="1"/>
    </xf>
    <xf numFmtId="0" fontId="29" fillId="0" borderId="59" xfId="0" applyFont="1" applyFill="1" applyBorder="1" applyAlignment="1">
      <alignment horizontal="left" vertical="center" wrapText="1"/>
    </xf>
    <xf numFmtId="0" fontId="6" fillId="0" borderId="59" xfId="0" applyFont="1" applyFill="1" applyBorder="1" applyAlignment="1">
      <alignment horizontal="left" vertical="center" wrapText="1"/>
    </xf>
    <xf numFmtId="0" fontId="6" fillId="0" borderId="59" xfId="0" applyFont="1" applyFill="1" applyBorder="1" applyAlignment="1">
      <alignment horizontal="center" vertical="center" wrapText="1"/>
    </xf>
    <xf numFmtId="14" fontId="6" fillId="0" borderId="59" xfId="0" applyNumberFormat="1" applyFont="1" applyFill="1" applyBorder="1" applyAlignment="1">
      <alignment horizontal="center" vertical="center" wrapText="1"/>
    </xf>
    <xf numFmtId="0" fontId="6" fillId="0" borderId="59" xfId="0" applyFont="1" applyFill="1" applyBorder="1" applyAlignment="1" applyProtection="1">
      <alignment horizontal="center" vertical="center" wrapText="1"/>
      <protection locked="0"/>
    </xf>
    <xf numFmtId="9" fontId="6" fillId="0" borderId="59" xfId="0" applyNumberFormat="1" applyFont="1" applyFill="1" applyBorder="1" applyAlignment="1">
      <alignment horizontal="center" vertical="center" wrapText="1"/>
    </xf>
    <xf numFmtId="9" fontId="6" fillId="0" borderId="59" xfId="0" applyNumberFormat="1" applyFont="1" applyFill="1" applyBorder="1" applyAlignment="1" applyProtection="1">
      <alignment horizontal="center" vertical="center" wrapText="1"/>
      <protection locked="0"/>
    </xf>
    <xf numFmtId="0" fontId="32" fillId="0" borderId="17" xfId="0" applyFont="1" applyFill="1" applyBorder="1" applyAlignment="1">
      <alignment horizontal="center" vertical="center" wrapText="1"/>
    </xf>
    <xf numFmtId="0" fontId="32" fillId="0" borderId="17" xfId="0" applyFont="1" applyFill="1" applyBorder="1"/>
    <xf numFmtId="0" fontId="32" fillId="0" borderId="17" xfId="0" applyFont="1" applyFill="1" applyBorder="1" applyAlignment="1">
      <alignment wrapText="1"/>
    </xf>
    <xf numFmtId="0" fontId="6" fillId="0" borderId="60" xfId="0" applyFont="1" applyFill="1" applyBorder="1" applyAlignment="1">
      <alignment vertical="center" wrapText="1"/>
    </xf>
    <xf numFmtId="0" fontId="6" fillId="0" borderId="31" xfId="0" applyFont="1" applyFill="1" applyBorder="1" applyAlignment="1">
      <alignment horizontal="center" vertical="center"/>
    </xf>
    <xf numFmtId="0" fontId="6" fillId="0" borderId="31" xfId="0" applyFont="1" applyFill="1" applyBorder="1" applyAlignment="1">
      <alignment horizontal="left" vertical="center" wrapText="1"/>
    </xf>
    <xf numFmtId="0" fontId="6" fillId="0" borderId="31" xfId="0" applyFont="1" applyFill="1" applyBorder="1" applyAlignment="1">
      <alignment horizontal="center" vertical="center" wrapText="1"/>
    </xf>
    <xf numFmtId="14" fontId="6" fillId="0" borderId="31" xfId="0" applyNumberFormat="1" applyFont="1" applyFill="1" applyBorder="1" applyAlignment="1">
      <alignment horizontal="center" vertical="center" wrapText="1"/>
    </xf>
    <xf numFmtId="0" fontId="6" fillId="0" borderId="31" xfId="0" applyFont="1" applyFill="1" applyBorder="1" applyAlignment="1" applyProtection="1">
      <alignment horizontal="center" vertical="center" wrapText="1"/>
      <protection locked="0"/>
    </xf>
    <xf numFmtId="9" fontId="6" fillId="0" borderId="31" xfId="0" applyNumberFormat="1" applyFont="1" applyFill="1" applyBorder="1" applyAlignment="1">
      <alignment horizontal="center" vertical="center" wrapText="1"/>
    </xf>
    <xf numFmtId="9" fontId="6" fillId="0" borderId="31" xfId="0" applyNumberFormat="1" applyFont="1" applyFill="1" applyBorder="1" applyAlignment="1" applyProtection="1">
      <alignment horizontal="center" vertical="center" wrapText="1"/>
      <protection locked="0"/>
    </xf>
    <xf numFmtId="0" fontId="6" fillId="0" borderId="60" xfId="0" applyFont="1" applyFill="1" applyBorder="1" applyAlignment="1">
      <alignment horizontal="center" vertical="center"/>
    </xf>
    <xf numFmtId="0" fontId="6" fillId="0" borderId="0" xfId="0" applyFont="1" applyFill="1" applyAlignment="1">
      <alignment vertical="center" wrapText="1"/>
    </xf>
    <xf numFmtId="0" fontId="6" fillId="0" borderId="0" xfId="0" applyFont="1" applyFill="1" applyAlignment="1">
      <alignment horizontal="center" vertical="center" wrapText="1"/>
    </xf>
    <xf numFmtId="0" fontId="6" fillId="0" borderId="60" xfId="0" applyFont="1" applyFill="1" applyBorder="1" applyAlignment="1">
      <alignment horizontal="left" vertical="center" wrapText="1"/>
    </xf>
    <xf numFmtId="0" fontId="6" fillId="0" borderId="60" xfId="0" applyFont="1" applyFill="1" applyBorder="1" applyAlignment="1">
      <alignment horizontal="center" vertical="center" wrapText="1"/>
    </xf>
    <xf numFmtId="14" fontId="6" fillId="0" borderId="60" xfId="0" applyNumberFormat="1" applyFont="1" applyFill="1" applyBorder="1" applyAlignment="1">
      <alignment horizontal="center" vertical="center" wrapText="1"/>
    </xf>
    <xf numFmtId="0" fontId="6" fillId="0" borderId="61" xfId="0" applyFont="1" applyFill="1" applyBorder="1" applyAlignment="1">
      <alignment vertical="center" wrapText="1"/>
    </xf>
    <xf numFmtId="0" fontId="6" fillId="0" borderId="61" xfId="0" applyFont="1" applyFill="1" applyBorder="1" applyAlignment="1">
      <alignment horizontal="center" vertical="center"/>
    </xf>
    <xf numFmtId="0" fontId="6" fillId="0" borderId="61" xfId="0" applyFont="1" applyFill="1" applyBorder="1" applyAlignment="1">
      <alignment horizontal="left" vertical="center" wrapText="1"/>
    </xf>
    <xf numFmtId="0" fontId="6" fillId="0" borderId="61" xfId="0" applyFont="1" applyFill="1" applyBorder="1" applyAlignment="1">
      <alignment horizontal="center" vertical="center" wrapText="1"/>
    </xf>
    <xf numFmtId="14" fontId="6" fillId="0" borderId="61" xfId="0" applyNumberFormat="1" applyFont="1" applyFill="1" applyBorder="1" applyAlignment="1">
      <alignment horizontal="center" vertical="center" wrapText="1"/>
    </xf>
    <xf numFmtId="0" fontId="6" fillId="0" borderId="61" xfId="0" applyFont="1" applyFill="1" applyBorder="1" applyAlignment="1" applyProtection="1">
      <alignment horizontal="center" vertical="center" wrapText="1"/>
      <protection locked="0"/>
    </xf>
    <xf numFmtId="9" fontId="6" fillId="0" borderId="61" xfId="0" applyNumberFormat="1" applyFont="1" applyFill="1" applyBorder="1" applyAlignment="1">
      <alignment horizontal="center" vertical="center" wrapText="1"/>
    </xf>
    <xf numFmtId="9" fontId="6" fillId="0" borderId="61" xfId="0" applyNumberFormat="1" applyFont="1" applyFill="1" applyBorder="1" applyAlignment="1" applyProtection="1">
      <alignment horizontal="center" vertical="center" wrapText="1"/>
      <protection locked="0"/>
    </xf>
    <xf numFmtId="0" fontId="6" fillId="0" borderId="41" xfId="0" applyFont="1" applyFill="1" applyBorder="1" applyAlignment="1">
      <alignment horizontal="center" vertical="center" wrapText="1"/>
    </xf>
    <xf numFmtId="9" fontId="6" fillId="0" borderId="41" xfId="0" applyNumberFormat="1" applyFont="1" applyFill="1" applyBorder="1" applyAlignment="1">
      <alignment horizontal="center" vertical="center" wrapText="1"/>
    </xf>
    <xf numFmtId="0" fontId="6" fillId="0" borderId="60" xfId="0" applyFont="1" applyFill="1" applyBorder="1" applyAlignment="1" applyProtection="1">
      <alignment horizontal="center" vertical="center" wrapText="1"/>
      <protection locked="0"/>
    </xf>
    <xf numFmtId="9" fontId="6" fillId="0" borderId="60" xfId="0" applyNumberFormat="1" applyFont="1" applyFill="1" applyBorder="1" applyAlignment="1">
      <alignment horizontal="center" vertical="center" wrapText="1"/>
    </xf>
    <xf numFmtId="9" fontId="6" fillId="0" borderId="60" xfId="0" applyNumberFormat="1" applyFont="1" applyFill="1" applyBorder="1" applyAlignment="1" applyProtection="1">
      <alignment horizontal="center" vertical="center" wrapText="1"/>
      <protection locked="0"/>
    </xf>
    <xf numFmtId="0" fontId="6" fillId="0" borderId="57" xfId="0" applyFont="1" applyFill="1" applyBorder="1" applyAlignment="1">
      <alignment vertical="center"/>
    </xf>
    <xf numFmtId="14" fontId="6" fillId="0" borderId="30" xfId="0" applyNumberFormat="1" applyFont="1" applyFill="1" applyBorder="1" applyAlignment="1">
      <alignment horizontal="center" vertical="center" wrapText="1"/>
    </xf>
    <xf numFmtId="9" fontId="6" fillId="0" borderId="59" xfId="0" applyNumberFormat="1" applyFont="1" applyFill="1" applyBorder="1" applyAlignment="1">
      <alignment horizontal="center" vertical="center"/>
    </xf>
    <xf numFmtId="14" fontId="6" fillId="0" borderId="41" xfId="0" applyNumberFormat="1" applyFont="1" applyFill="1" applyBorder="1" applyAlignment="1">
      <alignment horizontal="center" vertical="center" wrapText="1"/>
    </xf>
    <xf numFmtId="0" fontId="6" fillId="0" borderId="45" xfId="0" applyFont="1" applyFill="1" applyBorder="1" applyAlignment="1">
      <alignment vertical="center"/>
    </xf>
    <xf numFmtId="0" fontId="6" fillId="0" borderId="31" xfId="0" applyFont="1" applyFill="1" applyBorder="1" applyAlignment="1">
      <alignment vertical="center" wrapText="1"/>
    </xf>
    <xf numFmtId="0" fontId="29" fillId="0" borderId="61" xfId="0" applyFont="1" applyFill="1" applyBorder="1" applyAlignment="1">
      <alignment horizontal="left" vertical="center" wrapText="1"/>
    </xf>
    <xf numFmtId="14" fontId="6" fillId="0" borderId="57" xfId="0" applyNumberFormat="1" applyFont="1" applyFill="1" applyBorder="1" applyAlignment="1">
      <alignment horizontal="center" vertical="center"/>
    </xf>
    <xf numFmtId="0" fontId="6" fillId="0" borderId="58" xfId="0" applyFont="1" applyFill="1" applyBorder="1" applyAlignment="1">
      <alignment vertical="top" wrapText="1"/>
    </xf>
    <xf numFmtId="0" fontId="6" fillId="0" borderId="58" xfId="0" applyFont="1" applyFill="1" applyBorder="1" applyAlignment="1" applyProtection="1">
      <alignment vertical="center" wrapText="1"/>
      <protection locked="0"/>
    </xf>
  </cellXfs>
  <cellStyles count="8">
    <cellStyle name="Hipervínculo" xfId="1" builtinId="8"/>
    <cellStyle name="Millares" xfId="4" builtinId="3"/>
    <cellStyle name="Millares 2" xfId="5" xr:uid="{184D795B-5AF7-489F-B617-5D89ED9E299D}"/>
    <cellStyle name="Moneda" xfId="3" builtinId="4"/>
    <cellStyle name="Moneda 2" xfId="6" xr:uid="{8DDAB101-5001-4A14-9AB6-905E773951A3}"/>
    <cellStyle name="Normal" xfId="0" builtinId="0"/>
    <cellStyle name="Normal 3" xfId="7" xr:uid="{FBE60FDE-3417-42B5-A000-18AD8DBFE4B5}"/>
    <cellStyle name="Porcentaje" xfId="2" builtinId="5"/>
  </cellStyles>
  <dxfs count="24">
    <dxf>
      <fill>
        <patternFill>
          <bgColor rgb="FF16674A"/>
        </patternFill>
      </fill>
    </dxf>
    <dxf>
      <fill>
        <patternFill>
          <bgColor rgb="FF16674A"/>
        </patternFill>
      </fill>
    </dxf>
    <dxf>
      <fill>
        <patternFill>
          <bgColor rgb="FF16674A"/>
        </patternFill>
      </fill>
    </dxf>
    <dxf>
      <fill>
        <patternFill>
          <bgColor rgb="FF16674A"/>
        </patternFill>
      </fill>
    </dxf>
    <dxf>
      <fill>
        <patternFill>
          <bgColor rgb="FF16674A"/>
        </patternFill>
      </fill>
    </dxf>
    <dxf>
      <fill>
        <patternFill>
          <bgColor rgb="FF16674A"/>
        </patternFill>
      </fill>
    </dxf>
    <dxf>
      <fill>
        <patternFill>
          <bgColor rgb="FF16674A"/>
        </patternFill>
      </fill>
    </dxf>
    <dxf>
      <fill>
        <patternFill>
          <bgColor rgb="FF16674A"/>
        </patternFill>
      </fill>
    </dxf>
    <dxf>
      <fill>
        <patternFill>
          <bgColor rgb="FF16674A"/>
        </patternFill>
      </fill>
    </dxf>
    <dxf>
      <fill>
        <patternFill>
          <bgColor rgb="FF16674A"/>
        </patternFill>
      </fill>
    </dxf>
    <dxf>
      <fill>
        <patternFill>
          <bgColor rgb="FF16674A"/>
        </patternFill>
      </fill>
    </dxf>
    <dxf>
      <fill>
        <patternFill>
          <bgColor rgb="FF16674A"/>
        </patternFill>
      </fill>
    </dxf>
    <dxf>
      <fill>
        <patternFill>
          <bgColor rgb="FF16674A"/>
        </patternFill>
      </fill>
    </dxf>
    <dxf>
      <fill>
        <patternFill>
          <bgColor rgb="FF16674A"/>
        </patternFill>
      </fill>
    </dxf>
    <dxf>
      <fill>
        <patternFill>
          <bgColor rgb="FF16674A"/>
        </patternFill>
      </fill>
    </dxf>
    <dxf>
      <fill>
        <patternFill>
          <bgColor rgb="FF16674A"/>
        </patternFill>
      </fill>
    </dxf>
    <dxf>
      <fill>
        <patternFill>
          <bgColor rgb="FF16674A"/>
        </patternFill>
      </fill>
    </dxf>
    <dxf>
      <fill>
        <patternFill>
          <bgColor rgb="FF16674A"/>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16674A"/>
        </patternFill>
      </fill>
    </dxf>
  </dxfs>
  <tableStyles count="0" defaultTableStyle="TableStyleMedium2" defaultPivotStyle="PivotStyleLight16"/>
  <colors>
    <mruColors>
      <color rgb="FF1DA275"/>
      <color rgb="FF16674A"/>
      <color rgb="FFFFB71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haredStrings" Target="sharedStrings.xml"/><Relationship Id="rId35" Type="http://schemas.openxmlformats.org/officeDocument/2006/relationships/customXml" Target="../customXml/item3.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400" b="1" i="0" u="none" strike="noStrike" kern="1200" spc="0" baseline="0">
                <a:solidFill>
                  <a:sysClr val="windowText" lastClr="000000"/>
                </a:solidFill>
              </a:rPr>
              <a:t>Avance planes operativos 2025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'Grafica cumplimiento'!$AM$2</c:f>
              <c:strCache>
                <c:ptCount val="1"/>
                <c:pt idx="0">
                  <c:v>% PROGRAMADO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 cumplimiento'!$A$3:$A$22</c:f>
              <c:strCache>
                <c:ptCount val="20"/>
                <c:pt idx="0">
                  <c:v>Plan Institucional de Archivos de la Entidad -PINAR</c:v>
                </c:pt>
                <c:pt idx="1">
                  <c:v>Plan Anual de Adquisiciones</c:v>
                </c:pt>
                <c:pt idx="2">
                  <c:v>Plan Anual de provisión de vacantes y previsión de recursos </c:v>
                </c:pt>
                <c:pt idx="3">
                  <c:v>Plan Estratégico de Talento Humano</c:v>
                </c:pt>
                <c:pt idx="4">
                  <c:v>Plan Institucional de Capacitación</c:v>
                </c:pt>
                <c:pt idx="5">
                  <c:v>Plan de bienestar social e incentivos </c:v>
                </c:pt>
                <c:pt idx="6">
                  <c:v>Sistema de gestión y seguridad de salud en el trabajo</c:v>
                </c:pt>
                <c:pt idx="7">
                  <c:v>Programa de transparencia y ética pública</c:v>
                </c:pt>
                <c:pt idx="8">
                  <c:v>Plan Estratégico de Tecnologías de la Información y las Comunicaciones</c:v>
                </c:pt>
                <c:pt idx="9">
                  <c:v>Plan de Tratamiento de Riesgos de Seguridad y Privacidad</c:v>
                </c:pt>
                <c:pt idx="10">
                  <c:v>Plan de Seguridad y Privacidad de la Información</c:v>
                </c:pt>
                <c:pt idx="11">
                  <c:v>Plan Institucional de Gestión Ambiental- PIGA</c:v>
                </c:pt>
                <c:pt idx="12">
                  <c:v>Plan Integral de Movilidad Sostenible - PIMS</c:v>
                </c:pt>
                <c:pt idx="13">
                  <c:v>Plan de acción de participación ciudadana</c:v>
                </c:pt>
                <c:pt idx="14">
                  <c:v>Plan de Integridad</c:v>
                </c:pt>
                <c:pt idx="15">
                  <c:v>Plan estratégico de comunicaciones</c:v>
                </c:pt>
                <c:pt idx="16">
                  <c:v>Plan de Clima Laboral</c:v>
                </c:pt>
                <c:pt idx="17">
                  <c:v>Sistema Integrado de Conservación Documental</c:v>
                </c:pt>
                <c:pt idx="18">
                  <c:v>Plan anual de Auditorias</c:v>
                </c:pt>
                <c:pt idx="19">
                  <c:v>Plan de mantenimiento de las sedes administrativas</c:v>
                </c:pt>
              </c:strCache>
            </c:strRef>
          </c:cat>
          <c:val>
            <c:numRef>
              <c:f>'Grafica cumplimiento'!$AM$3:$AM$22</c:f>
              <c:numCache>
                <c:formatCode>0%</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Cache>
            </c:numRef>
          </c:val>
          <c:extLst>
            <c:ext xmlns:c16="http://schemas.microsoft.com/office/drawing/2014/chart" uri="{C3380CC4-5D6E-409C-BE32-E72D297353CC}">
              <c16:uniqueId val="{00000000-11C3-4EF1-8981-D3D1ADD0C907}"/>
            </c:ext>
          </c:extLst>
        </c:ser>
        <c:ser>
          <c:idx val="1"/>
          <c:order val="1"/>
          <c:tx>
            <c:strRef>
              <c:f>'Grafica cumplimiento'!$AL$2</c:f>
              <c:strCache>
                <c:ptCount val="1"/>
                <c:pt idx="0">
                  <c:v>% EJECUCIÓN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 cumplimiento'!$A$3:$A$22</c:f>
              <c:strCache>
                <c:ptCount val="20"/>
                <c:pt idx="0">
                  <c:v>Plan Institucional de Archivos de la Entidad -PINAR</c:v>
                </c:pt>
                <c:pt idx="1">
                  <c:v>Plan Anual de Adquisiciones</c:v>
                </c:pt>
                <c:pt idx="2">
                  <c:v>Plan Anual de provisión de vacantes y previsión de recursos </c:v>
                </c:pt>
                <c:pt idx="3">
                  <c:v>Plan Estratégico de Talento Humano</c:v>
                </c:pt>
                <c:pt idx="4">
                  <c:v>Plan Institucional de Capacitación</c:v>
                </c:pt>
                <c:pt idx="5">
                  <c:v>Plan de bienestar social e incentivos </c:v>
                </c:pt>
                <c:pt idx="6">
                  <c:v>Sistema de gestión y seguridad de salud en el trabajo</c:v>
                </c:pt>
                <c:pt idx="7">
                  <c:v>Programa de transparencia y ética pública</c:v>
                </c:pt>
                <c:pt idx="8">
                  <c:v>Plan Estratégico de Tecnologías de la Información y las Comunicaciones</c:v>
                </c:pt>
                <c:pt idx="9">
                  <c:v>Plan de Tratamiento de Riesgos de Seguridad y Privacidad</c:v>
                </c:pt>
                <c:pt idx="10">
                  <c:v>Plan de Seguridad y Privacidad de la Información</c:v>
                </c:pt>
                <c:pt idx="11">
                  <c:v>Plan Institucional de Gestión Ambiental- PIGA</c:v>
                </c:pt>
                <c:pt idx="12">
                  <c:v>Plan Integral de Movilidad Sostenible - PIMS</c:v>
                </c:pt>
                <c:pt idx="13">
                  <c:v>Plan de acción de participación ciudadana</c:v>
                </c:pt>
                <c:pt idx="14">
                  <c:v>Plan de Integridad</c:v>
                </c:pt>
                <c:pt idx="15">
                  <c:v>Plan estratégico de comunicaciones</c:v>
                </c:pt>
                <c:pt idx="16">
                  <c:v>Plan de Clima Laboral</c:v>
                </c:pt>
                <c:pt idx="17">
                  <c:v>Sistema Integrado de Conservación Documental</c:v>
                </c:pt>
                <c:pt idx="18">
                  <c:v>Plan anual de Auditorias</c:v>
                </c:pt>
                <c:pt idx="19">
                  <c:v>Plan de mantenimiento de las sedes administrativas</c:v>
                </c:pt>
              </c:strCache>
            </c:strRef>
          </c:cat>
          <c:val>
            <c:numRef>
              <c:f>'Grafica cumplimiento'!$AL$3:$AL$22</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1-11C3-4EF1-8981-D3D1ADD0C907}"/>
            </c:ext>
          </c:extLst>
        </c:ser>
        <c:dLbls>
          <c:dLblPos val="outEnd"/>
          <c:showLegendKey val="0"/>
          <c:showVal val="1"/>
          <c:showCatName val="0"/>
          <c:showSerName val="0"/>
          <c:showPercent val="0"/>
          <c:showBubbleSize val="0"/>
        </c:dLbls>
        <c:gapWidth val="182"/>
        <c:axId val="2130858559"/>
        <c:axId val="2130859039"/>
      </c:barChart>
      <c:catAx>
        <c:axId val="213085855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0859039"/>
        <c:crosses val="autoZero"/>
        <c:auto val="1"/>
        <c:lblAlgn val="ctr"/>
        <c:lblOffset val="100"/>
        <c:noMultiLvlLbl val="0"/>
      </c:catAx>
      <c:valAx>
        <c:axId val="2130859039"/>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08585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3" Type="http://schemas.openxmlformats.org/officeDocument/2006/relationships/hyperlink" Target="#SGSST!A1"/><Relationship Id="rId18" Type="http://schemas.openxmlformats.org/officeDocument/2006/relationships/image" Target="../media/image9.png"/><Relationship Id="rId26" Type="http://schemas.openxmlformats.org/officeDocument/2006/relationships/image" Target="../media/image13.png"/><Relationship Id="rId39" Type="http://schemas.openxmlformats.org/officeDocument/2006/relationships/hyperlink" Target="#CLIMA!A1"/><Relationship Id="rId21" Type="http://schemas.openxmlformats.org/officeDocument/2006/relationships/hyperlink" Target="#'P INTG'!A1"/><Relationship Id="rId34" Type="http://schemas.openxmlformats.org/officeDocument/2006/relationships/image" Target="../media/image17.png"/><Relationship Id="rId42" Type="http://schemas.openxmlformats.org/officeDocument/2006/relationships/image" Target="../media/image21.png"/><Relationship Id="rId7" Type="http://schemas.openxmlformats.org/officeDocument/2006/relationships/hyperlink" Target="#PETH!A1"/><Relationship Id="rId2" Type="http://schemas.openxmlformats.org/officeDocument/2006/relationships/image" Target="../media/image1.jpeg"/><Relationship Id="rId16" Type="http://schemas.openxmlformats.org/officeDocument/2006/relationships/image" Target="../media/image8.png"/><Relationship Id="rId20" Type="http://schemas.openxmlformats.org/officeDocument/2006/relationships/image" Target="../media/image10.png"/><Relationship Id="rId29" Type="http://schemas.openxmlformats.org/officeDocument/2006/relationships/hyperlink" Target="#PMSA!A1"/><Relationship Id="rId41" Type="http://schemas.openxmlformats.org/officeDocument/2006/relationships/hyperlink" Target="#PSPI!A1"/><Relationship Id="rId1" Type="http://schemas.openxmlformats.org/officeDocument/2006/relationships/hyperlink" Target="#PINAR!A1"/><Relationship Id="rId6" Type="http://schemas.openxmlformats.org/officeDocument/2006/relationships/image" Target="../media/image3.png"/><Relationship Id="rId11" Type="http://schemas.openxmlformats.org/officeDocument/2006/relationships/hyperlink" Target="#PTEP!A1"/><Relationship Id="rId24" Type="http://schemas.openxmlformats.org/officeDocument/2006/relationships/image" Target="../media/image12.png"/><Relationship Id="rId32" Type="http://schemas.openxmlformats.org/officeDocument/2006/relationships/image" Target="../media/image16.png"/><Relationship Id="rId37" Type="http://schemas.openxmlformats.org/officeDocument/2006/relationships/hyperlink" Target="#PIGA!A1"/><Relationship Id="rId40" Type="http://schemas.openxmlformats.org/officeDocument/2006/relationships/image" Target="../media/image20.png"/><Relationship Id="rId5" Type="http://schemas.openxmlformats.org/officeDocument/2006/relationships/hyperlink" Target="#PAVPR!A1"/><Relationship Id="rId15" Type="http://schemas.openxmlformats.org/officeDocument/2006/relationships/hyperlink" Target="#PETI!A1"/><Relationship Id="rId23" Type="http://schemas.openxmlformats.org/officeDocument/2006/relationships/hyperlink" Target="#PAPC!A1"/><Relationship Id="rId28" Type="http://schemas.openxmlformats.org/officeDocument/2006/relationships/image" Target="../media/image14.png"/><Relationship Id="rId36" Type="http://schemas.openxmlformats.org/officeDocument/2006/relationships/image" Target="../media/image18.png"/><Relationship Id="rId10" Type="http://schemas.openxmlformats.org/officeDocument/2006/relationships/image" Target="../media/image5.png"/><Relationship Id="rId19" Type="http://schemas.openxmlformats.org/officeDocument/2006/relationships/hyperlink" Target="#PBSI!A1"/><Relationship Id="rId31" Type="http://schemas.openxmlformats.org/officeDocument/2006/relationships/hyperlink" Target="#'Planes Consolidados'!A1"/><Relationship Id="rId4" Type="http://schemas.openxmlformats.org/officeDocument/2006/relationships/image" Target="../media/image2.png"/><Relationship Id="rId9" Type="http://schemas.openxmlformats.org/officeDocument/2006/relationships/hyperlink" Target="#SICD!A1"/><Relationship Id="rId14" Type="http://schemas.openxmlformats.org/officeDocument/2006/relationships/image" Target="../media/image7.png"/><Relationship Id="rId22" Type="http://schemas.openxmlformats.org/officeDocument/2006/relationships/image" Target="../media/image11.png"/><Relationship Id="rId27" Type="http://schemas.openxmlformats.org/officeDocument/2006/relationships/hyperlink" Target="#PTRSP!A1"/><Relationship Id="rId30" Type="http://schemas.openxmlformats.org/officeDocument/2006/relationships/image" Target="../media/image15.png"/><Relationship Id="rId35" Type="http://schemas.openxmlformats.org/officeDocument/2006/relationships/hyperlink" Target="#PIMS!A1"/><Relationship Id="rId8" Type="http://schemas.openxmlformats.org/officeDocument/2006/relationships/image" Target="../media/image4.png"/><Relationship Id="rId3" Type="http://schemas.openxmlformats.org/officeDocument/2006/relationships/hyperlink" Target="#PAA!A1"/><Relationship Id="rId12" Type="http://schemas.openxmlformats.org/officeDocument/2006/relationships/image" Target="../media/image6.png"/><Relationship Id="rId17" Type="http://schemas.openxmlformats.org/officeDocument/2006/relationships/hyperlink" Target="#'PA AUD'!A1"/><Relationship Id="rId25" Type="http://schemas.openxmlformats.org/officeDocument/2006/relationships/hyperlink" Target="#PIC!A1"/><Relationship Id="rId33" Type="http://schemas.openxmlformats.org/officeDocument/2006/relationships/hyperlink" Target="#'P COM'!A1"/><Relationship Id="rId38" Type="http://schemas.openxmlformats.org/officeDocument/2006/relationships/image" Target="../media/image19.png"/></Relationships>
</file>

<file path=xl/drawings/_rels/drawing2.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5.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6.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7.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8.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9.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10.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11.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12.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13.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14.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15.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16.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17.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18.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19.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20.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21.xml.rels><?xml version="1.0" encoding="UTF-8" standalone="yes"?>
<Relationships xmlns="http://schemas.openxmlformats.org/package/2006/relationships"><Relationship Id="rId1" Type="http://schemas.openxmlformats.org/officeDocument/2006/relationships/hyperlink" Target="#'PORTADA PAI'!A1"/></Relationships>
</file>

<file path=xl/drawings/_rels/drawing22.xml.rels><?xml version="1.0" encoding="UTF-8" standalone="yes"?>
<Relationships xmlns="http://schemas.openxmlformats.org/package/2006/relationships"><Relationship Id="rId1" Type="http://schemas.openxmlformats.org/officeDocument/2006/relationships/hyperlink" Target="#'PORTADA PAI'!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image" Target="../media/image22.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image" Target="../media/image22.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4.png"/></Relationships>
</file>

<file path=xl/drawings/_rels/vmlDrawing9.v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_rels/vmlDrawing11.v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_rels/vmlDrawing13.v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_rels/vmlDrawing15.v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_rels/vmlDrawing17.v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_rels/vmlDrawing19.v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4.png"/></Relationships>
</file>

<file path=xl/drawings/_rels/vmlDrawing23.v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_rels/vmlDrawing25.v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_rels/vmlDrawing27.v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_rels/vmlDrawing29.v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_rels/vmlDrawing31.v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_rels/vmlDrawing33.v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_rels/vmlDrawing35.v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_rels/vmlDrawing37.v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_rels/vmlDrawing39.v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_rels/vmlDrawing41.v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_rels/vmlDrawing43.v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absolute">
    <xdr:from>
      <xdr:col>10</xdr:col>
      <xdr:colOff>214308</xdr:colOff>
      <xdr:row>1</xdr:row>
      <xdr:rowOff>81641</xdr:rowOff>
    </xdr:from>
    <xdr:to>
      <xdr:col>21</xdr:col>
      <xdr:colOff>323166</xdr:colOff>
      <xdr:row>3</xdr:row>
      <xdr:rowOff>74782</xdr:rowOff>
    </xdr:to>
    <xdr:sp macro="" textlink="">
      <xdr:nvSpPr>
        <xdr:cNvPr id="21" name="CuadroTexto 20">
          <a:extLst>
            <a:ext uri="{FF2B5EF4-FFF2-40B4-BE49-F238E27FC236}">
              <a16:creationId xmlns:a16="http://schemas.microsoft.com/office/drawing/2014/main" id="{9748D104-1CF0-4FDA-B46D-8EF4FAE0AD7D}"/>
            </a:ext>
          </a:extLst>
        </xdr:cNvPr>
        <xdr:cNvSpPr txBox="1"/>
      </xdr:nvSpPr>
      <xdr:spPr>
        <a:xfrm>
          <a:off x="5629951" y="272141"/>
          <a:ext cx="6844394" cy="374141"/>
        </a:xfrm>
        <a:prstGeom prst="rect">
          <a:avLst/>
        </a:prstGeom>
        <a:solidFill>
          <a:srgbClr val="FFB71B"/>
        </a:solidFill>
        <a:ln>
          <a:solidFill>
            <a:srgbClr val="16674A"/>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CO" sz="1800" b="1">
              <a:solidFill>
                <a:srgbClr val="16674A"/>
              </a:solidFill>
            </a:rPr>
            <a:t>Seleccione</a:t>
          </a:r>
          <a:r>
            <a:rPr lang="es-CO" sz="1800" b="1" baseline="0">
              <a:solidFill>
                <a:srgbClr val="16674A"/>
              </a:solidFill>
            </a:rPr>
            <a:t> el botón del plan que desee consultar</a:t>
          </a:r>
          <a:endParaRPr lang="es-CO" sz="1800" b="1">
            <a:solidFill>
              <a:srgbClr val="16674A"/>
            </a:solidFill>
          </a:endParaRPr>
        </a:p>
      </xdr:txBody>
    </xdr:sp>
    <xdr:clientData/>
  </xdr:twoCellAnchor>
  <xdr:twoCellAnchor editAs="absolute">
    <xdr:from>
      <xdr:col>1</xdr:col>
      <xdr:colOff>133307</xdr:colOff>
      <xdr:row>6</xdr:row>
      <xdr:rowOff>42493</xdr:rowOff>
    </xdr:from>
    <xdr:to>
      <xdr:col>5</xdr:col>
      <xdr:colOff>17807</xdr:colOff>
      <xdr:row>10</xdr:row>
      <xdr:rowOff>72493</xdr:rowOff>
    </xdr:to>
    <xdr:grpSp>
      <xdr:nvGrpSpPr>
        <xdr:cNvPr id="225" name="Grupo 224">
          <a:extLst>
            <a:ext uri="{FF2B5EF4-FFF2-40B4-BE49-F238E27FC236}">
              <a16:creationId xmlns:a16="http://schemas.microsoft.com/office/drawing/2014/main" id="{D2E5CBA2-D644-333E-726D-8D07006B1988}"/>
            </a:ext>
          </a:extLst>
        </xdr:cNvPr>
        <xdr:cNvGrpSpPr/>
      </xdr:nvGrpSpPr>
      <xdr:grpSpPr>
        <a:xfrm>
          <a:off x="390482" y="1195018"/>
          <a:ext cx="1970475" cy="792000"/>
          <a:chOff x="325045" y="1092899"/>
          <a:chExt cx="2361694" cy="1083711"/>
        </a:xfrm>
        <a:solidFill>
          <a:sysClr val="window" lastClr="FFFFFF"/>
        </a:solidFill>
      </xdr:grpSpPr>
      <xdr:sp macro="" textlink="">
        <xdr:nvSpPr>
          <xdr:cNvPr id="219" name="Rectángulo 28">
            <a:extLst>
              <a:ext uri="{FF2B5EF4-FFF2-40B4-BE49-F238E27FC236}">
                <a16:creationId xmlns:a16="http://schemas.microsoft.com/office/drawing/2014/main" id="{059560F9-2DE8-4B03-9C4E-CB2F25979846}"/>
              </a:ext>
            </a:extLst>
          </xdr:cNvPr>
          <xdr:cNvSpPr/>
        </xdr:nvSpPr>
        <xdr:spPr>
          <a:xfrm>
            <a:off x="325045"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29" name="Rectángulo 28">
            <a:extLst>
              <a:ext uri="{FF2B5EF4-FFF2-40B4-BE49-F238E27FC236}">
                <a16:creationId xmlns:a16="http://schemas.microsoft.com/office/drawing/2014/main" id="{BDC19B5F-4ADA-638A-399D-E8A657A66E28}"/>
              </a:ext>
            </a:extLst>
          </xdr:cNvPr>
          <xdr:cNvSpPr/>
        </xdr:nvSpPr>
        <xdr:spPr>
          <a:xfrm>
            <a:off x="328057"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grpSp>
        <xdr:nvGrpSpPr>
          <xdr:cNvPr id="28" name="Grupo 27">
            <a:extLst>
              <a:ext uri="{FF2B5EF4-FFF2-40B4-BE49-F238E27FC236}">
                <a16:creationId xmlns:a16="http://schemas.microsoft.com/office/drawing/2014/main" id="{24803390-B765-72A3-8196-FB3A80F0442E}"/>
              </a:ext>
            </a:extLst>
          </xdr:cNvPr>
          <xdr:cNvGrpSpPr/>
        </xdr:nvGrpSpPr>
        <xdr:grpSpPr>
          <a:xfrm>
            <a:off x="379709" y="1223405"/>
            <a:ext cx="2203726" cy="847763"/>
            <a:chOff x="898071" y="793103"/>
            <a:chExt cx="2925536" cy="976799"/>
          </a:xfrm>
          <a:grpFill/>
        </xdr:grpSpPr>
        <xdr:sp macro="" textlink="">
          <xdr:nvSpPr>
            <xdr:cNvPr id="30" name="object 22">
              <a:hlinkClick xmlns:r="http://schemas.openxmlformats.org/officeDocument/2006/relationships" r:id="rId1"/>
              <a:extLst>
                <a:ext uri="{FF2B5EF4-FFF2-40B4-BE49-F238E27FC236}">
                  <a16:creationId xmlns:a16="http://schemas.microsoft.com/office/drawing/2014/main" id="{75E31B34-FB5B-C439-35ED-1C0B7DA65DB5}"/>
                </a:ext>
              </a:extLst>
            </xdr:cNvPr>
            <xdr:cNvSpPr/>
          </xdr:nvSpPr>
          <xdr:spPr>
            <a:xfrm>
              <a:off x="1816915" y="824219"/>
              <a:ext cx="2006692" cy="914566"/>
            </a:xfrm>
            <a:prstGeom prst="roundRect">
              <a:avLst/>
            </a:prstGeom>
            <a:grp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300">
                  <a:solidFill>
                    <a:srgbClr val="16674A"/>
                  </a:solidFill>
                </a:rPr>
                <a:t>Plan Institucional de Archivos de la Entidad - PINAR</a:t>
              </a:r>
              <a:endParaRPr lang="es-CO" sz="1300">
                <a:solidFill>
                  <a:srgbClr val="16674A"/>
                </a:solidFill>
              </a:endParaRPr>
            </a:p>
          </xdr:txBody>
        </xdr:sp>
        <xdr:pic>
          <xdr:nvPicPr>
            <xdr:cNvPr id="31" name="Imagen 30">
              <a:extLst>
                <a:ext uri="{FF2B5EF4-FFF2-40B4-BE49-F238E27FC236}">
                  <a16:creationId xmlns:a16="http://schemas.microsoft.com/office/drawing/2014/main" id="{97A7982C-D16F-BAEA-60C3-15697C93E02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8071" y="793103"/>
              <a:ext cx="843644" cy="976799"/>
            </a:xfrm>
            <a:prstGeom prst="roundRect">
              <a:avLst/>
            </a:prstGeom>
            <a:grpFill/>
          </xdr:spPr>
        </xdr:pic>
      </xdr:grpSp>
    </xdr:grpSp>
    <xdr:clientData/>
  </xdr:twoCellAnchor>
  <xdr:twoCellAnchor editAs="absolute">
    <xdr:from>
      <xdr:col>5</xdr:col>
      <xdr:colOff>554139</xdr:colOff>
      <xdr:row>6</xdr:row>
      <xdr:rowOff>42493</xdr:rowOff>
    </xdr:from>
    <xdr:to>
      <xdr:col>9</xdr:col>
      <xdr:colOff>84854</xdr:colOff>
      <xdr:row>10</xdr:row>
      <xdr:rowOff>72493</xdr:rowOff>
    </xdr:to>
    <xdr:grpSp>
      <xdr:nvGrpSpPr>
        <xdr:cNvPr id="347" name="Grupo 346">
          <a:extLst>
            <a:ext uri="{FF2B5EF4-FFF2-40B4-BE49-F238E27FC236}">
              <a16:creationId xmlns:a16="http://schemas.microsoft.com/office/drawing/2014/main" id="{5A246D9D-70BC-6A13-AB85-46C2FC9698B5}"/>
            </a:ext>
          </a:extLst>
        </xdr:cNvPr>
        <xdr:cNvGrpSpPr/>
      </xdr:nvGrpSpPr>
      <xdr:grpSpPr>
        <a:xfrm>
          <a:off x="2897289" y="1195018"/>
          <a:ext cx="1969115" cy="792000"/>
          <a:chOff x="2908175" y="1199100"/>
          <a:chExt cx="1980000" cy="792000"/>
        </a:xfrm>
      </xdr:grpSpPr>
      <xdr:grpSp>
        <xdr:nvGrpSpPr>
          <xdr:cNvPr id="232" name="Grupo 231">
            <a:extLst>
              <a:ext uri="{FF2B5EF4-FFF2-40B4-BE49-F238E27FC236}">
                <a16:creationId xmlns:a16="http://schemas.microsoft.com/office/drawing/2014/main" id="{EDE42141-3E9A-403F-81DA-230136598621}"/>
              </a:ext>
            </a:extLst>
          </xdr:cNvPr>
          <xdr:cNvGrpSpPr/>
        </xdr:nvGrpSpPr>
        <xdr:grpSpPr>
          <a:xfrm>
            <a:off x="2908175" y="1199100"/>
            <a:ext cx="1980000" cy="792000"/>
            <a:chOff x="325045" y="1092899"/>
            <a:chExt cx="2361694" cy="1083711"/>
          </a:xfrm>
          <a:solidFill>
            <a:sysClr val="window" lastClr="FFFFFF"/>
          </a:solidFill>
        </xdr:grpSpPr>
        <xdr:sp macro="" textlink="">
          <xdr:nvSpPr>
            <xdr:cNvPr id="233" name="Rectángulo 28">
              <a:extLst>
                <a:ext uri="{FF2B5EF4-FFF2-40B4-BE49-F238E27FC236}">
                  <a16:creationId xmlns:a16="http://schemas.microsoft.com/office/drawing/2014/main" id="{9991A741-93BD-2599-6AD2-6AD47C1D680E}"/>
                </a:ext>
              </a:extLst>
            </xdr:cNvPr>
            <xdr:cNvSpPr/>
          </xdr:nvSpPr>
          <xdr:spPr>
            <a:xfrm>
              <a:off x="325045"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234" name="Rectángulo 28">
              <a:extLst>
                <a:ext uri="{FF2B5EF4-FFF2-40B4-BE49-F238E27FC236}">
                  <a16:creationId xmlns:a16="http://schemas.microsoft.com/office/drawing/2014/main" id="{B57A818C-0AB4-6D86-C9DB-835BA1CD87A5}"/>
                </a:ext>
              </a:extLst>
            </xdr:cNvPr>
            <xdr:cNvSpPr/>
          </xdr:nvSpPr>
          <xdr:spPr>
            <a:xfrm>
              <a:off x="328057"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236" name="object 22">
              <a:hlinkClick xmlns:r="http://schemas.openxmlformats.org/officeDocument/2006/relationships" r:id="rId3"/>
              <a:extLst>
                <a:ext uri="{FF2B5EF4-FFF2-40B4-BE49-F238E27FC236}">
                  <a16:creationId xmlns:a16="http://schemas.microsoft.com/office/drawing/2014/main" id="{09C80778-2225-8B84-350F-93F85536CEA2}"/>
                </a:ext>
              </a:extLst>
            </xdr:cNvPr>
            <xdr:cNvSpPr/>
          </xdr:nvSpPr>
          <xdr:spPr>
            <a:xfrm>
              <a:off x="1071848" y="1250411"/>
              <a:ext cx="1511586" cy="793751"/>
            </a:xfrm>
            <a:prstGeom prst="roundRect">
              <a:avLst/>
            </a:prstGeom>
            <a:grp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300">
                  <a:solidFill>
                    <a:srgbClr val="16674A"/>
                  </a:solidFill>
                </a:rPr>
                <a:t>Plan Anual de Adquisiciones</a:t>
              </a:r>
            </a:p>
          </xdr:txBody>
        </xdr:sp>
      </xdr:grpSp>
      <xdr:pic>
        <xdr:nvPicPr>
          <xdr:cNvPr id="346" name="Imagen 345">
            <a:extLst>
              <a:ext uri="{FF2B5EF4-FFF2-40B4-BE49-F238E27FC236}">
                <a16:creationId xmlns:a16="http://schemas.microsoft.com/office/drawing/2014/main" id="{851CF94C-0B42-EC24-4062-B12E4132E1CF}"/>
              </a:ext>
            </a:extLst>
          </xdr:cNvPr>
          <xdr:cNvPicPr>
            <a:picLocks noChangeAspect="1"/>
          </xdr:cNvPicPr>
        </xdr:nvPicPr>
        <xdr:blipFill>
          <a:blip xmlns:r="http://schemas.openxmlformats.org/officeDocument/2006/relationships" r:embed="rId4"/>
          <a:stretch>
            <a:fillRect/>
          </a:stretch>
        </xdr:blipFill>
        <xdr:spPr>
          <a:xfrm>
            <a:off x="2979966" y="1239368"/>
            <a:ext cx="532703" cy="720000"/>
          </a:xfrm>
          <a:prstGeom prst="rect">
            <a:avLst/>
          </a:prstGeom>
        </xdr:spPr>
      </xdr:pic>
    </xdr:grpSp>
    <xdr:clientData/>
  </xdr:twoCellAnchor>
  <xdr:twoCellAnchor editAs="absolute">
    <xdr:from>
      <xdr:col>10</xdr:col>
      <xdr:colOff>16286</xdr:colOff>
      <xdr:row>6</xdr:row>
      <xdr:rowOff>42493</xdr:rowOff>
    </xdr:from>
    <xdr:to>
      <xdr:col>13</xdr:col>
      <xdr:colOff>159322</xdr:colOff>
      <xdr:row>10</xdr:row>
      <xdr:rowOff>72493</xdr:rowOff>
    </xdr:to>
    <xdr:grpSp>
      <xdr:nvGrpSpPr>
        <xdr:cNvPr id="349" name="Grupo 348">
          <a:hlinkClick xmlns:r="http://schemas.openxmlformats.org/officeDocument/2006/relationships" r:id="rId5"/>
          <a:extLst>
            <a:ext uri="{FF2B5EF4-FFF2-40B4-BE49-F238E27FC236}">
              <a16:creationId xmlns:a16="http://schemas.microsoft.com/office/drawing/2014/main" id="{488E82A9-683B-EA21-4A28-34BA488DC095}"/>
            </a:ext>
          </a:extLst>
        </xdr:cNvPr>
        <xdr:cNvGrpSpPr/>
      </xdr:nvGrpSpPr>
      <xdr:grpSpPr>
        <a:xfrm>
          <a:off x="5407436" y="1195018"/>
          <a:ext cx="1971836" cy="792000"/>
          <a:chOff x="5431929" y="1199100"/>
          <a:chExt cx="1980000" cy="792000"/>
        </a:xfrm>
      </xdr:grpSpPr>
      <xdr:grpSp>
        <xdr:nvGrpSpPr>
          <xdr:cNvPr id="238" name="Grupo 237">
            <a:extLst>
              <a:ext uri="{FF2B5EF4-FFF2-40B4-BE49-F238E27FC236}">
                <a16:creationId xmlns:a16="http://schemas.microsoft.com/office/drawing/2014/main" id="{0A86A2B5-B3DF-4A56-95E6-9E144B0096C1}"/>
              </a:ext>
            </a:extLst>
          </xdr:cNvPr>
          <xdr:cNvGrpSpPr/>
        </xdr:nvGrpSpPr>
        <xdr:grpSpPr>
          <a:xfrm>
            <a:off x="5431929" y="1199100"/>
            <a:ext cx="1980000" cy="792000"/>
            <a:chOff x="325045" y="1092899"/>
            <a:chExt cx="2361694" cy="1083711"/>
          </a:xfrm>
          <a:solidFill>
            <a:sysClr val="window" lastClr="FFFFFF"/>
          </a:solidFill>
        </xdr:grpSpPr>
        <xdr:sp macro="" textlink="">
          <xdr:nvSpPr>
            <xdr:cNvPr id="239" name="Rectángulo 28">
              <a:extLst>
                <a:ext uri="{FF2B5EF4-FFF2-40B4-BE49-F238E27FC236}">
                  <a16:creationId xmlns:a16="http://schemas.microsoft.com/office/drawing/2014/main" id="{F50F878E-2730-BCB1-99D4-56D76251E4C7}"/>
                </a:ext>
              </a:extLst>
            </xdr:cNvPr>
            <xdr:cNvSpPr/>
          </xdr:nvSpPr>
          <xdr:spPr>
            <a:xfrm>
              <a:off x="325045"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240" name="Rectángulo 28">
              <a:extLst>
                <a:ext uri="{FF2B5EF4-FFF2-40B4-BE49-F238E27FC236}">
                  <a16:creationId xmlns:a16="http://schemas.microsoft.com/office/drawing/2014/main" id="{826740DE-111B-B9B9-D078-0F618AF027FC}"/>
                </a:ext>
              </a:extLst>
            </xdr:cNvPr>
            <xdr:cNvSpPr/>
          </xdr:nvSpPr>
          <xdr:spPr>
            <a:xfrm>
              <a:off x="328057"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242" name="object 22">
              <a:extLst>
                <a:ext uri="{FF2B5EF4-FFF2-40B4-BE49-F238E27FC236}">
                  <a16:creationId xmlns:a16="http://schemas.microsoft.com/office/drawing/2014/main" id="{13FC2B81-4177-0334-C3C5-235C3FF818FB}"/>
                </a:ext>
              </a:extLst>
            </xdr:cNvPr>
            <xdr:cNvSpPr/>
          </xdr:nvSpPr>
          <xdr:spPr>
            <a:xfrm>
              <a:off x="1071848" y="1250411"/>
              <a:ext cx="1511586" cy="793751"/>
            </a:xfrm>
            <a:prstGeom prst="roundRect">
              <a:avLst/>
            </a:prstGeom>
            <a:grp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100">
                  <a:solidFill>
                    <a:srgbClr val="16674A"/>
                  </a:solidFill>
                </a:rPr>
                <a:t>Plan Anual de provisión de vacantes y previsión de recursos </a:t>
              </a:r>
            </a:p>
          </xdr:txBody>
        </xdr:sp>
      </xdr:grpSp>
      <xdr:pic>
        <xdr:nvPicPr>
          <xdr:cNvPr id="348" name="Imagen 347">
            <a:extLst>
              <a:ext uri="{FF2B5EF4-FFF2-40B4-BE49-F238E27FC236}">
                <a16:creationId xmlns:a16="http://schemas.microsoft.com/office/drawing/2014/main" id="{7CE64521-B13D-6347-4BAD-1D761AAF9F0A}"/>
              </a:ext>
            </a:extLst>
          </xdr:cNvPr>
          <xdr:cNvPicPr>
            <a:picLocks noChangeAspect="1"/>
          </xdr:cNvPicPr>
        </xdr:nvPicPr>
        <xdr:blipFill>
          <a:blip xmlns:r="http://schemas.openxmlformats.org/officeDocument/2006/relationships" r:embed="rId6"/>
          <a:stretch>
            <a:fillRect/>
          </a:stretch>
        </xdr:blipFill>
        <xdr:spPr>
          <a:xfrm>
            <a:off x="5527179" y="1226314"/>
            <a:ext cx="532702" cy="720000"/>
          </a:xfrm>
          <a:prstGeom prst="rect">
            <a:avLst/>
          </a:prstGeom>
        </xdr:spPr>
      </xdr:pic>
    </xdr:grpSp>
    <xdr:clientData/>
  </xdr:twoCellAnchor>
  <xdr:twoCellAnchor editAs="absolute">
    <xdr:from>
      <xdr:col>14</xdr:col>
      <xdr:colOff>96940</xdr:colOff>
      <xdr:row>6</xdr:row>
      <xdr:rowOff>42493</xdr:rowOff>
    </xdr:from>
    <xdr:to>
      <xdr:col>17</xdr:col>
      <xdr:colOff>239976</xdr:colOff>
      <xdr:row>10</xdr:row>
      <xdr:rowOff>72493</xdr:rowOff>
    </xdr:to>
    <xdr:grpSp>
      <xdr:nvGrpSpPr>
        <xdr:cNvPr id="392" name="Grupo 391">
          <a:hlinkClick xmlns:r="http://schemas.openxmlformats.org/officeDocument/2006/relationships" r:id="rId7"/>
          <a:extLst>
            <a:ext uri="{FF2B5EF4-FFF2-40B4-BE49-F238E27FC236}">
              <a16:creationId xmlns:a16="http://schemas.microsoft.com/office/drawing/2014/main" id="{7865BA42-AD8C-F99C-1002-40F355027C28}"/>
            </a:ext>
          </a:extLst>
        </xdr:cNvPr>
        <xdr:cNvGrpSpPr/>
      </xdr:nvGrpSpPr>
      <xdr:grpSpPr>
        <a:xfrm>
          <a:off x="7926490" y="1195018"/>
          <a:ext cx="1971836" cy="792000"/>
          <a:chOff x="7961869" y="1199100"/>
          <a:chExt cx="1980000" cy="792000"/>
        </a:xfrm>
      </xdr:grpSpPr>
      <xdr:grpSp>
        <xdr:nvGrpSpPr>
          <xdr:cNvPr id="256" name="Grupo 255">
            <a:extLst>
              <a:ext uri="{FF2B5EF4-FFF2-40B4-BE49-F238E27FC236}">
                <a16:creationId xmlns:a16="http://schemas.microsoft.com/office/drawing/2014/main" id="{FF7BE7FA-CAF4-4579-AE6B-28A08A1E0F16}"/>
              </a:ext>
            </a:extLst>
          </xdr:cNvPr>
          <xdr:cNvGrpSpPr/>
        </xdr:nvGrpSpPr>
        <xdr:grpSpPr>
          <a:xfrm>
            <a:off x="7961869" y="1199100"/>
            <a:ext cx="1980000" cy="792000"/>
            <a:chOff x="325045" y="1092899"/>
            <a:chExt cx="2361694" cy="1083711"/>
          </a:xfrm>
          <a:solidFill>
            <a:sysClr val="window" lastClr="FFFFFF"/>
          </a:solidFill>
        </xdr:grpSpPr>
        <xdr:sp macro="" textlink="">
          <xdr:nvSpPr>
            <xdr:cNvPr id="257" name="Rectángulo 28">
              <a:extLst>
                <a:ext uri="{FF2B5EF4-FFF2-40B4-BE49-F238E27FC236}">
                  <a16:creationId xmlns:a16="http://schemas.microsoft.com/office/drawing/2014/main" id="{D8C3FBAF-7FA0-22F4-EDC5-4F4215B1A5B3}"/>
                </a:ext>
              </a:extLst>
            </xdr:cNvPr>
            <xdr:cNvSpPr/>
          </xdr:nvSpPr>
          <xdr:spPr>
            <a:xfrm>
              <a:off x="325045"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258" name="Rectángulo 28">
              <a:extLst>
                <a:ext uri="{FF2B5EF4-FFF2-40B4-BE49-F238E27FC236}">
                  <a16:creationId xmlns:a16="http://schemas.microsoft.com/office/drawing/2014/main" id="{3C4AD750-3892-A635-0FB8-2768798AD8E5}"/>
                </a:ext>
              </a:extLst>
            </xdr:cNvPr>
            <xdr:cNvSpPr/>
          </xdr:nvSpPr>
          <xdr:spPr>
            <a:xfrm>
              <a:off x="328057"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260" name="object 22">
              <a:extLst>
                <a:ext uri="{FF2B5EF4-FFF2-40B4-BE49-F238E27FC236}">
                  <a16:creationId xmlns:a16="http://schemas.microsoft.com/office/drawing/2014/main" id="{0093965C-6038-3B8B-F166-3EBBBE10419C}"/>
                </a:ext>
              </a:extLst>
            </xdr:cNvPr>
            <xdr:cNvSpPr/>
          </xdr:nvSpPr>
          <xdr:spPr>
            <a:xfrm>
              <a:off x="1071848" y="1250411"/>
              <a:ext cx="1511586" cy="793751"/>
            </a:xfrm>
            <a:prstGeom prst="roundRect">
              <a:avLst/>
            </a:prstGeom>
            <a:grp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300">
                  <a:solidFill>
                    <a:srgbClr val="16674A"/>
                  </a:solidFill>
                </a:rPr>
                <a:t>Plan Estratégico de Talento Humano</a:t>
              </a:r>
              <a:endParaRPr lang="es-CO" sz="1300">
                <a:solidFill>
                  <a:srgbClr val="16674A"/>
                </a:solidFill>
              </a:endParaRPr>
            </a:p>
          </xdr:txBody>
        </xdr:sp>
      </xdr:grpSp>
      <xdr:pic>
        <xdr:nvPicPr>
          <xdr:cNvPr id="350" name="Imagen 349">
            <a:extLst>
              <a:ext uri="{FF2B5EF4-FFF2-40B4-BE49-F238E27FC236}">
                <a16:creationId xmlns:a16="http://schemas.microsoft.com/office/drawing/2014/main" id="{EF92E1F8-60A9-4D37-D4B1-9B6D29D1DA98}"/>
              </a:ext>
            </a:extLst>
          </xdr:cNvPr>
          <xdr:cNvPicPr>
            <a:picLocks noChangeAspect="1"/>
          </xdr:cNvPicPr>
        </xdr:nvPicPr>
        <xdr:blipFill>
          <a:blip xmlns:r="http://schemas.openxmlformats.org/officeDocument/2006/relationships" r:embed="rId8"/>
          <a:stretch>
            <a:fillRect/>
          </a:stretch>
        </xdr:blipFill>
        <xdr:spPr>
          <a:xfrm>
            <a:off x="8070727" y="1267136"/>
            <a:ext cx="532703" cy="720000"/>
          </a:xfrm>
          <a:prstGeom prst="rect">
            <a:avLst/>
          </a:prstGeom>
        </xdr:spPr>
      </xdr:pic>
    </xdr:grpSp>
    <xdr:clientData/>
  </xdr:twoCellAnchor>
  <xdr:twoCellAnchor editAs="absolute">
    <xdr:from>
      <xdr:col>10</xdr:col>
      <xdr:colOff>21770</xdr:colOff>
      <xdr:row>22</xdr:row>
      <xdr:rowOff>16326</xdr:rowOff>
    </xdr:from>
    <xdr:to>
      <xdr:col>13</xdr:col>
      <xdr:colOff>164806</xdr:colOff>
      <xdr:row>26</xdr:row>
      <xdr:rowOff>46326</xdr:rowOff>
    </xdr:to>
    <xdr:grpSp>
      <xdr:nvGrpSpPr>
        <xdr:cNvPr id="380" name="Grupo 379">
          <a:hlinkClick xmlns:r="http://schemas.openxmlformats.org/officeDocument/2006/relationships" r:id="rId9"/>
          <a:extLst>
            <a:ext uri="{FF2B5EF4-FFF2-40B4-BE49-F238E27FC236}">
              <a16:creationId xmlns:a16="http://schemas.microsoft.com/office/drawing/2014/main" id="{01D59B1A-1D59-ECA1-7EDF-DDB29A69A85A}"/>
            </a:ext>
          </a:extLst>
        </xdr:cNvPr>
        <xdr:cNvGrpSpPr/>
      </xdr:nvGrpSpPr>
      <xdr:grpSpPr>
        <a:xfrm>
          <a:off x="5412920" y="4216851"/>
          <a:ext cx="1971836" cy="792000"/>
          <a:chOff x="5437413" y="4220933"/>
          <a:chExt cx="1980000" cy="792000"/>
        </a:xfrm>
      </xdr:grpSpPr>
      <xdr:grpSp>
        <xdr:nvGrpSpPr>
          <xdr:cNvPr id="322" name="Grupo 321">
            <a:extLst>
              <a:ext uri="{FF2B5EF4-FFF2-40B4-BE49-F238E27FC236}">
                <a16:creationId xmlns:a16="http://schemas.microsoft.com/office/drawing/2014/main" id="{D92FA67E-F519-455E-90CB-596A57973869}"/>
              </a:ext>
            </a:extLst>
          </xdr:cNvPr>
          <xdr:cNvGrpSpPr/>
        </xdr:nvGrpSpPr>
        <xdr:grpSpPr>
          <a:xfrm>
            <a:off x="5437413" y="4220933"/>
            <a:ext cx="1980000" cy="792000"/>
            <a:chOff x="325045" y="1092899"/>
            <a:chExt cx="2361694" cy="1083711"/>
          </a:xfrm>
          <a:solidFill>
            <a:sysClr val="window" lastClr="FFFFFF"/>
          </a:solidFill>
        </xdr:grpSpPr>
        <xdr:sp macro="" textlink="">
          <xdr:nvSpPr>
            <xdr:cNvPr id="323" name="Rectángulo 28">
              <a:extLst>
                <a:ext uri="{FF2B5EF4-FFF2-40B4-BE49-F238E27FC236}">
                  <a16:creationId xmlns:a16="http://schemas.microsoft.com/office/drawing/2014/main" id="{65505435-6E8D-2C34-70A3-CDBCF9BDEEC0}"/>
                </a:ext>
              </a:extLst>
            </xdr:cNvPr>
            <xdr:cNvSpPr/>
          </xdr:nvSpPr>
          <xdr:spPr>
            <a:xfrm>
              <a:off x="325045"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324" name="Rectángulo 28">
              <a:extLst>
                <a:ext uri="{FF2B5EF4-FFF2-40B4-BE49-F238E27FC236}">
                  <a16:creationId xmlns:a16="http://schemas.microsoft.com/office/drawing/2014/main" id="{19C0BA2F-CEB5-BE7A-582A-F7D536EBDD74}"/>
                </a:ext>
              </a:extLst>
            </xdr:cNvPr>
            <xdr:cNvSpPr/>
          </xdr:nvSpPr>
          <xdr:spPr>
            <a:xfrm>
              <a:off x="328057"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326" name="object 22">
              <a:extLst>
                <a:ext uri="{FF2B5EF4-FFF2-40B4-BE49-F238E27FC236}">
                  <a16:creationId xmlns:a16="http://schemas.microsoft.com/office/drawing/2014/main" id="{95C7FCF6-FF52-60A5-31AC-EDC3114B08A5}"/>
                </a:ext>
              </a:extLst>
            </xdr:cNvPr>
            <xdr:cNvSpPr/>
          </xdr:nvSpPr>
          <xdr:spPr>
            <a:xfrm>
              <a:off x="1071848" y="1250411"/>
              <a:ext cx="1511586" cy="793751"/>
            </a:xfrm>
            <a:prstGeom prst="roundRect">
              <a:avLst/>
            </a:prstGeom>
            <a:grp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300">
                  <a:solidFill>
                    <a:srgbClr val="16674A"/>
                  </a:solidFill>
                </a:rPr>
                <a:t>Sistema Integrado de Conservación Documental</a:t>
              </a:r>
              <a:endParaRPr lang="es-CO" sz="1300">
                <a:solidFill>
                  <a:srgbClr val="16674A"/>
                </a:solidFill>
              </a:endParaRPr>
            </a:p>
          </xdr:txBody>
        </xdr:sp>
      </xdr:grpSp>
      <xdr:pic>
        <xdr:nvPicPr>
          <xdr:cNvPr id="351" name="Imagen 350">
            <a:extLst>
              <a:ext uri="{FF2B5EF4-FFF2-40B4-BE49-F238E27FC236}">
                <a16:creationId xmlns:a16="http://schemas.microsoft.com/office/drawing/2014/main" id="{74AEB1C3-97A8-8E50-8907-64FA1E60B34F}"/>
              </a:ext>
            </a:extLst>
          </xdr:cNvPr>
          <xdr:cNvPicPr>
            <a:picLocks noChangeAspect="1"/>
          </xdr:cNvPicPr>
        </xdr:nvPicPr>
        <xdr:blipFill>
          <a:blip xmlns:r="http://schemas.openxmlformats.org/officeDocument/2006/relationships" r:embed="rId10"/>
          <a:stretch>
            <a:fillRect/>
          </a:stretch>
        </xdr:blipFill>
        <xdr:spPr>
          <a:xfrm>
            <a:off x="5505450" y="4261754"/>
            <a:ext cx="532703" cy="720000"/>
          </a:xfrm>
          <a:prstGeom prst="rect">
            <a:avLst/>
          </a:prstGeom>
        </xdr:spPr>
      </xdr:pic>
    </xdr:grpSp>
    <xdr:clientData/>
  </xdr:twoCellAnchor>
  <xdr:twoCellAnchor editAs="absolute">
    <xdr:from>
      <xdr:col>1</xdr:col>
      <xdr:colOff>137429</xdr:colOff>
      <xdr:row>14</xdr:row>
      <xdr:rowOff>17685</xdr:rowOff>
    </xdr:from>
    <xdr:to>
      <xdr:col>5</xdr:col>
      <xdr:colOff>31454</xdr:colOff>
      <xdr:row>18</xdr:row>
      <xdr:rowOff>47685</xdr:rowOff>
    </xdr:to>
    <xdr:grpSp>
      <xdr:nvGrpSpPr>
        <xdr:cNvPr id="2" name="Grupo 384">
          <a:extLst>
            <a:ext uri="{FF2B5EF4-FFF2-40B4-BE49-F238E27FC236}">
              <a16:creationId xmlns:a16="http://schemas.microsoft.com/office/drawing/2014/main" id="{FCDE9D0C-4879-E04D-9B0F-FEE5F27ADD53}"/>
            </a:ext>
          </a:extLst>
        </xdr:cNvPr>
        <xdr:cNvGrpSpPr/>
      </xdr:nvGrpSpPr>
      <xdr:grpSpPr>
        <a:xfrm>
          <a:off x="394604" y="2694210"/>
          <a:ext cx="1980000" cy="792000"/>
          <a:chOff x="394604" y="2694210"/>
          <a:chExt cx="1980000" cy="792000"/>
        </a:xfrm>
      </xdr:grpSpPr>
      <xdr:grpSp>
        <xdr:nvGrpSpPr>
          <xdr:cNvPr id="3" name="Grupo 261">
            <a:extLst>
              <a:ext uri="{FF2B5EF4-FFF2-40B4-BE49-F238E27FC236}">
                <a16:creationId xmlns:a16="http://schemas.microsoft.com/office/drawing/2014/main" id="{0F3AB8D6-A60F-444C-B958-74F026C06A2A}"/>
              </a:ext>
            </a:extLst>
          </xdr:cNvPr>
          <xdr:cNvGrpSpPr/>
        </xdr:nvGrpSpPr>
        <xdr:grpSpPr>
          <a:xfrm>
            <a:off x="394604" y="2694210"/>
            <a:ext cx="1980000" cy="792000"/>
            <a:chOff x="325045" y="1092899"/>
            <a:chExt cx="2361694" cy="1083711"/>
          </a:xfrm>
          <a:solidFill>
            <a:sysClr val="window" lastClr="FFFFFF"/>
          </a:solidFill>
        </xdr:grpSpPr>
        <xdr:sp macro="" textlink="">
          <xdr:nvSpPr>
            <xdr:cNvPr id="4" name="Rectángulo 28">
              <a:extLst>
                <a:ext uri="{FF2B5EF4-FFF2-40B4-BE49-F238E27FC236}">
                  <a16:creationId xmlns:a16="http://schemas.microsoft.com/office/drawing/2014/main" id="{FDE131F8-B4F7-4797-4CF9-3724C330890C}"/>
                </a:ext>
              </a:extLst>
            </xdr:cNvPr>
            <xdr:cNvSpPr/>
          </xdr:nvSpPr>
          <xdr:spPr>
            <a:xfrm>
              <a:off x="325045"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5" name="Rectángulo 28">
              <a:extLst>
                <a:ext uri="{FF2B5EF4-FFF2-40B4-BE49-F238E27FC236}">
                  <a16:creationId xmlns:a16="http://schemas.microsoft.com/office/drawing/2014/main" id="{DD11FFA4-BCAF-51ED-570B-5095002C3FD2}"/>
                </a:ext>
              </a:extLst>
            </xdr:cNvPr>
            <xdr:cNvSpPr/>
          </xdr:nvSpPr>
          <xdr:spPr>
            <a:xfrm>
              <a:off x="328057"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6" name="object 22">
              <a:hlinkClick xmlns:r="http://schemas.openxmlformats.org/officeDocument/2006/relationships" r:id="rId11"/>
              <a:extLst>
                <a:ext uri="{FF2B5EF4-FFF2-40B4-BE49-F238E27FC236}">
                  <a16:creationId xmlns:a16="http://schemas.microsoft.com/office/drawing/2014/main" id="{CAA0DDFB-803A-204A-D30F-5354292D3846}"/>
                </a:ext>
              </a:extLst>
            </xdr:cNvPr>
            <xdr:cNvSpPr/>
          </xdr:nvSpPr>
          <xdr:spPr>
            <a:xfrm>
              <a:off x="1071848" y="1250411"/>
              <a:ext cx="1511586" cy="793751"/>
            </a:xfrm>
            <a:prstGeom prst="roundRect">
              <a:avLst/>
            </a:prstGeom>
            <a:grp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300">
                  <a:solidFill>
                    <a:srgbClr val="16674A"/>
                  </a:solidFill>
                </a:rPr>
                <a:t>Programa de transparencia y ética pública</a:t>
              </a:r>
              <a:endParaRPr lang="es-CO" sz="1300">
                <a:solidFill>
                  <a:srgbClr val="16674A"/>
                </a:solidFill>
              </a:endParaRPr>
            </a:p>
          </xdr:txBody>
        </xdr:sp>
      </xdr:grpSp>
      <xdr:pic>
        <xdr:nvPicPr>
          <xdr:cNvPr id="7" name="Imagen 351">
            <a:extLst>
              <a:ext uri="{FF2B5EF4-FFF2-40B4-BE49-F238E27FC236}">
                <a16:creationId xmlns:a16="http://schemas.microsoft.com/office/drawing/2014/main" id="{C0C36449-46DB-8F08-CACF-466158BE8FE3}"/>
              </a:ext>
            </a:extLst>
          </xdr:cNvPr>
          <xdr:cNvPicPr>
            <a:picLocks noChangeAspect="1"/>
          </xdr:cNvPicPr>
        </xdr:nvPicPr>
        <xdr:blipFill>
          <a:blip xmlns:r="http://schemas.openxmlformats.org/officeDocument/2006/relationships" r:embed="rId12"/>
          <a:stretch>
            <a:fillRect/>
          </a:stretch>
        </xdr:blipFill>
        <xdr:spPr>
          <a:xfrm>
            <a:off x="489854" y="2735032"/>
            <a:ext cx="593939" cy="720000"/>
          </a:xfrm>
          <a:prstGeom prst="rect">
            <a:avLst/>
          </a:prstGeom>
        </xdr:spPr>
      </xdr:pic>
    </xdr:grpSp>
    <xdr:clientData/>
  </xdr:twoCellAnchor>
  <xdr:twoCellAnchor editAs="absolute">
    <xdr:from>
      <xdr:col>26</xdr:col>
      <xdr:colOff>320344</xdr:colOff>
      <xdr:row>6</xdr:row>
      <xdr:rowOff>42493</xdr:rowOff>
    </xdr:from>
    <xdr:to>
      <xdr:col>29</xdr:col>
      <xdr:colOff>463380</xdr:colOff>
      <xdr:row>10</xdr:row>
      <xdr:rowOff>72493</xdr:rowOff>
    </xdr:to>
    <xdr:grpSp>
      <xdr:nvGrpSpPr>
        <xdr:cNvPr id="395" name="Grupo 394">
          <a:hlinkClick xmlns:r="http://schemas.openxmlformats.org/officeDocument/2006/relationships" r:id="rId13"/>
          <a:extLst>
            <a:ext uri="{FF2B5EF4-FFF2-40B4-BE49-F238E27FC236}">
              <a16:creationId xmlns:a16="http://schemas.microsoft.com/office/drawing/2014/main" id="{95F11620-203D-760F-29C9-98213957885D}"/>
            </a:ext>
          </a:extLst>
        </xdr:cNvPr>
        <xdr:cNvGrpSpPr/>
      </xdr:nvGrpSpPr>
      <xdr:grpSpPr>
        <a:xfrm>
          <a:off x="15465094" y="1195018"/>
          <a:ext cx="1971836" cy="792000"/>
          <a:chOff x="15533130" y="1199100"/>
          <a:chExt cx="1980000" cy="792000"/>
        </a:xfrm>
      </xdr:grpSpPr>
      <xdr:grpSp>
        <xdr:nvGrpSpPr>
          <xdr:cNvPr id="226" name="Grupo 225">
            <a:extLst>
              <a:ext uri="{FF2B5EF4-FFF2-40B4-BE49-F238E27FC236}">
                <a16:creationId xmlns:a16="http://schemas.microsoft.com/office/drawing/2014/main" id="{1F5FE6E5-89A7-436E-AF80-0E0F22AAB8C3}"/>
              </a:ext>
            </a:extLst>
          </xdr:cNvPr>
          <xdr:cNvGrpSpPr/>
        </xdr:nvGrpSpPr>
        <xdr:grpSpPr>
          <a:xfrm>
            <a:off x="15533130" y="1199100"/>
            <a:ext cx="1980000" cy="792000"/>
            <a:chOff x="325045" y="1092899"/>
            <a:chExt cx="2361694" cy="1083711"/>
          </a:xfrm>
          <a:solidFill>
            <a:sysClr val="window" lastClr="FFFFFF"/>
          </a:solidFill>
        </xdr:grpSpPr>
        <xdr:sp macro="" textlink="">
          <xdr:nvSpPr>
            <xdr:cNvPr id="227" name="Rectángulo 28">
              <a:extLst>
                <a:ext uri="{FF2B5EF4-FFF2-40B4-BE49-F238E27FC236}">
                  <a16:creationId xmlns:a16="http://schemas.microsoft.com/office/drawing/2014/main" id="{282BA9CE-5EBD-7A52-3A02-00965862527D}"/>
                </a:ext>
              </a:extLst>
            </xdr:cNvPr>
            <xdr:cNvSpPr/>
          </xdr:nvSpPr>
          <xdr:spPr>
            <a:xfrm>
              <a:off x="325045"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200">
                <a:solidFill>
                  <a:srgbClr val="16674A"/>
                </a:solidFill>
              </a:endParaRPr>
            </a:p>
          </xdr:txBody>
        </xdr:sp>
        <xdr:sp macro="" textlink="">
          <xdr:nvSpPr>
            <xdr:cNvPr id="228" name="Rectángulo 28">
              <a:extLst>
                <a:ext uri="{FF2B5EF4-FFF2-40B4-BE49-F238E27FC236}">
                  <a16:creationId xmlns:a16="http://schemas.microsoft.com/office/drawing/2014/main" id="{BF8ACFB1-8D6C-3A40-A448-B0BB709F7454}"/>
                </a:ext>
              </a:extLst>
            </xdr:cNvPr>
            <xdr:cNvSpPr/>
          </xdr:nvSpPr>
          <xdr:spPr>
            <a:xfrm>
              <a:off x="328057"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200">
                <a:solidFill>
                  <a:srgbClr val="16674A"/>
                </a:solidFill>
              </a:endParaRPr>
            </a:p>
          </xdr:txBody>
        </xdr:sp>
        <xdr:sp macro="" textlink="">
          <xdr:nvSpPr>
            <xdr:cNvPr id="230" name="object 22">
              <a:extLst>
                <a:ext uri="{FF2B5EF4-FFF2-40B4-BE49-F238E27FC236}">
                  <a16:creationId xmlns:a16="http://schemas.microsoft.com/office/drawing/2014/main" id="{A8F0A656-D078-7A1B-37D3-4A753B774EC5}"/>
                </a:ext>
              </a:extLst>
            </xdr:cNvPr>
            <xdr:cNvSpPr/>
          </xdr:nvSpPr>
          <xdr:spPr>
            <a:xfrm>
              <a:off x="1071848" y="1250411"/>
              <a:ext cx="1511586" cy="793751"/>
            </a:xfrm>
            <a:prstGeom prst="roundRect">
              <a:avLst/>
            </a:prstGeom>
            <a:grp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200">
                  <a:solidFill>
                    <a:srgbClr val="16674A"/>
                  </a:solidFill>
                </a:rPr>
                <a:t>Sistema de gestión y seguridad de salud en el trabajo</a:t>
              </a:r>
              <a:endParaRPr lang="es-CO" sz="1200">
                <a:solidFill>
                  <a:srgbClr val="16674A"/>
                </a:solidFill>
              </a:endParaRPr>
            </a:p>
          </xdr:txBody>
        </xdr:sp>
      </xdr:grpSp>
      <xdr:pic>
        <xdr:nvPicPr>
          <xdr:cNvPr id="353" name="Imagen 352">
            <a:extLst>
              <a:ext uri="{FF2B5EF4-FFF2-40B4-BE49-F238E27FC236}">
                <a16:creationId xmlns:a16="http://schemas.microsoft.com/office/drawing/2014/main" id="{2DAF1C05-9F3A-E312-4C3F-137FC22AF310}"/>
              </a:ext>
            </a:extLst>
          </xdr:cNvPr>
          <xdr:cNvPicPr>
            <a:picLocks noChangeAspect="1"/>
          </xdr:cNvPicPr>
        </xdr:nvPicPr>
        <xdr:blipFill>
          <a:blip xmlns:r="http://schemas.openxmlformats.org/officeDocument/2006/relationships" r:embed="rId14"/>
          <a:stretch>
            <a:fillRect/>
          </a:stretch>
        </xdr:blipFill>
        <xdr:spPr>
          <a:xfrm>
            <a:off x="15601166" y="1239922"/>
            <a:ext cx="593939" cy="720000"/>
          </a:xfrm>
          <a:prstGeom prst="rect">
            <a:avLst/>
          </a:prstGeom>
        </xdr:spPr>
      </xdr:pic>
    </xdr:grpSp>
    <xdr:clientData/>
  </xdr:twoCellAnchor>
  <xdr:twoCellAnchor editAs="absolute">
    <xdr:from>
      <xdr:col>5</xdr:col>
      <xdr:colOff>556900</xdr:colOff>
      <xdr:row>14</xdr:row>
      <xdr:rowOff>13603</xdr:rowOff>
    </xdr:from>
    <xdr:to>
      <xdr:col>9</xdr:col>
      <xdr:colOff>87615</xdr:colOff>
      <xdr:row>18</xdr:row>
      <xdr:rowOff>43603</xdr:rowOff>
    </xdr:to>
    <xdr:grpSp>
      <xdr:nvGrpSpPr>
        <xdr:cNvPr id="386" name="Grupo 385">
          <a:extLst>
            <a:ext uri="{FF2B5EF4-FFF2-40B4-BE49-F238E27FC236}">
              <a16:creationId xmlns:a16="http://schemas.microsoft.com/office/drawing/2014/main" id="{DDE619C3-54C1-C3AA-B937-97500FEC27F7}"/>
            </a:ext>
            <a:ext uri="{147F2762-F138-4A5C-976F-8EAC2B608ADB}">
              <a16:predDERef xmlns:a16="http://schemas.microsoft.com/office/drawing/2014/main" pred="{95F11620-203D-760F-29C9-98213957885D}"/>
            </a:ext>
          </a:extLst>
        </xdr:cNvPr>
        <xdr:cNvGrpSpPr/>
      </xdr:nvGrpSpPr>
      <xdr:grpSpPr>
        <a:xfrm>
          <a:off x="2900050" y="2690128"/>
          <a:ext cx="1969115" cy="792000"/>
          <a:chOff x="2910936" y="2694210"/>
          <a:chExt cx="1980000" cy="792000"/>
        </a:xfrm>
      </xdr:grpSpPr>
      <xdr:grpSp>
        <xdr:nvGrpSpPr>
          <xdr:cNvPr id="274" name="Grupo 273">
            <a:extLst>
              <a:ext uri="{FF2B5EF4-FFF2-40B4-BE49-F238E27FC236}">
                <a16:creationId xmlns:a16="http://schemas.microsoft.com/office/drawing/2014/main" id="{F137B2F5-123D-48C6-8F52-EC9BEBB1707C}"/>
              </a:ext>
            </a:extLst>
          </xdr:cNvPr>
          <xdr:cNvGrpSpPr/>
        </xdr:nvGrpSpPr>
        <xdr:grpSpPr>
          <a:xfrm>
            <a:off x="2910936" y="2694210"/>
            <a:ext cx="1980000" cy="792000"/>
            <a:chOff x="325045" y="1092899"/>
            <a:chExt cx="2361694" cy="1083711"/>
          </a:xfrm>
          <a:solidFill>
            <a:sysClr val="window" lastClr="FFFFFF"/>
          </a:solidFill>
        </xdr:grpSpPr>
        <xdr:sp macro="" textlink="">
          <xdr:nvSpPr>
            <xdr:cNvPr id="275" name="Rectángulo 28">
              <a:extLst>
                <a:ext uri="{FF2B5EF4-FFF2-40B4-BE49-F238E27FC236}">
                  <a16:creationId xmlns:a16="http://schemas.microsoft.com/office/drawing/2014/main" id="{52C9F095-975E-B8E2-8E42-E9E4EC370D0B}"/>
                </a:ext>
              </a:extLst>
            </xdr:cNvPr>
            <xdr:cNvSpPr/>
          </xdr:nvSpPr>
          <xdr:spPr>
            <a:xfrm>
              <a:off x="325045"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276" name="Rectángulo 28">
              <a:extLst>
                <a:ext uri="{FF2B5EF4-FFF2-40B4-BE49-F238E27FC236}">
                  <a16:creationId xmlns:a16="http://schemas.microsoft.com/office/drawing/2014/main" id="{69865E71-05D1-5CC3-0678-2EE8113F9E11}"/>
                </a:ext>
              </a:extLst>
            </xdr:cNvPr>
            <xdr:cNvSpPr/>
          </xdr:nvSpPr>
          <xdr:spPr>
            <a:xfrm>
              <a:off x="328057"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278" name="object 22">
              <a:hlinkClick xmlns:r="http://schemas.openxmlformats.org/officeDocument/2006/relationships" r:id="rId15"/>
              <a:extLst>
                <a:ext uri="{FF2B5EF4-FFF2-40B4-BE49-F238E27FC236}">
                  <a16:creationId xmlns:a16="http://schemas.microsoft.com/office/drawing/2014/main" id="{F94EDC9D-1491-061D-97C2-5436CAE6CDD8}"/>
                </a:ext>
              </a:extLst>
            </xdr:cNvPr>
            <xdr:cNvSpPr/>
          </xdr:nvSpPr>
          <xdr:spPr>
            <a:xfrm>
              <a:off x="1071848" y="1125824"/>
              <a:ext cx="1511586" cy="1042927"/>
            </a:xfrm>
            <a:prstGeom prst="roundRect">
              <a:avLst/>
            </a:prstGeom>
            <a:grpFill/>
          </xdr:spPr>
          <xdr:txBody>
            <a:bodyPr vertOverflow="clip" horzOverflow="clip" wrap="square" lIns="0" tIns="0" rIns="0" bIns="0" rtlCol="0" anchor="ctr">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100">
                  <a:solidFill>
                    <a:srgbClr val="16674A"/>
                  </a:solidFill>
                </a:rPr>
                <a:t>Plan Estratégico de Tecnologías de la Información y las Comunicaciones</a:t>
              </a:r>
              <a:endParaRPr lang="es-CO" sz="1100">
                <a:solidFill>
                  <a:srgbClr val="16674A"/>
                </a:solidFill>
              </a:endParaRPr>
            </a:p>
          </xdr:txBody>
        </xdr:sp>
      </xdr:grpSp>
      <xdr:pic>
        <xdr:nvPicPr>
          <xdr:cNvPr id="354" name="Imagen 353">
            <a:extLst>
              <a:ext uri="{FF2B5EF4-FFF2-40B4-BE49-F238E27FC236}">
                <a16:creationId xmlns:a16="http://schemas.microsoft.com/office/drawing/2014/main" id="{20ED2C5D-E785-A4BA-1A10-B715B1658BC1}"/>
              </a:ext>
            </a:extLst>
          </xdr:cNvPr>
          <xdr:cNvPicPr>
            <a:picLocks noChangeAspect="1"/>
          </xdr:cNvPicPr>
        </xdr:nvPicPr>
        <xdr:blipFill>
          <a:blip xmlns:r="http://schemas.openxmlformats.org/officeDocument/2006/relationships" r:embed="rId16"/>
          <a:stretch>
            <a:fillRect/>
          </a:stretch>
        </xdr:blipFill>
        <xdr:spPr>
          <a:xfrm>
            <a:off x="2978972" y="2775854"/>
            <a:ext cx="534545" cy="648000"/>
          </a:xfrm>
          <a:prstGeom prst="rect">
            <a:avLst/>
          </a:prstGeom>
        </xdr:spPr>
      </xdr:pic>
    </xdr:grpSp>
    <xdr:clientData/>
  </xdr:twoCellAnchor>
  <xdr:twoCellAnchor editAs="absolute">
    <xdr:from>
      <xdr:col>14</xdr:col>
      <xdr:colOff>102424</xdr:colOff>
      <xdr:row>22</xdr:row>
      <xdr:rowOff>16326</xdr:rowOff>
    </xdr:from>
    <xdr:to>
      <xdr:col>17</xdr:col>
      <xdr:colOff>245460</xdr:colOff>
      <xdr:row>26</xdr:row>
      <xdr:rowOff>46326</xdr:rowOff>
    </xdr:to>
    <xdr:grpSp>
      <xdr:nvGrpSpPr>
        <xdr:cNvPr id="381" name="Grupo 380">
          <a:hlinkClick xmlns:r="http://schemas.openxmlformats.org/officeDocument/2006/relationships" r:id="rId17"/>
          <a:extLst>
            <a:ext uri="{FF2B5EF4-FFF2-40B4-BE49-F238E27FC236}">
              <a16:creationId xmlns:a16="http://schemas.microsoft.com/office/drawing/2014/main" id="{B5D998B6-5254-FA71-A93F-0F47B2D12C7C}"/>
            </a:ext>
          </a:extLst>
        </xdr:cNvPr>
        <xdr:cNvGrpSpPr/>
      </xdr:nvGrpSpPr>
      <xdr:grpSpPr>
        <a:xfrm>
          <a:off x="7931974" y="4216851"/>
          <a:ext cx="1971836" cy="792000"/>
          <a:chOff x="7967353" y="4220933"/>
          <a:chExt cx="1980000" cy="792000"/>
        </a:xfrm>
      </xdr:grpSpPr>
      <xdr:grpSp>
        <xdr:nvGrpSpPr>
          <xdr:cNvPr id="340" name="Grupo 339">
            <a:extLst>
              <a:ext uri="{FF2B5EF4-FFF2-40B4-BE49-F238E27FC236}">
                <a16:creationId xmlns:a16="http://schemas.microsoft.com/office/drawing/2014/main" id="{70651A8E-11ED-42AF-932D-B4972D468EAA}"/>
              </a:ext>
            </a:extLst>
          </xdr:cNvPr>
          <xdr:cNvGrpSpPr/>
        </xdr:nvGrpSpPr>
        <xdr:grpSpPr>
          <a:xfrm>
            <a:off x="7967353" y="4220933"/>
            <a:ext cx="1980000" cy="792000"/>
            <a:chOff x="325045" y="1092899"/>
            <a:chExt cx="2361694" cy="1083711"/>
          </a:xfrm>
          <a:solidFill>
            <a:sysClr val="window" lastClr="FFFFFF"/>
          </a:solidFill>
        </xdr:grpSpPr>
        <xdr:sp macro="" textlink="">
          <xdr:nvSpPr>
            <xdr:cNvPr id="341" name="Rectángulo 28">
              <a:extLst>
                <a:ext uri="{FF2B5EF4-FFF2-40B4-BE49-F238E27FC236}">
                  <a16:creationId xmlns:a16="http://schemas.microsoft.com/office/drawing/2014/main" id="{232BB74C-335C-AC91-9FE1-0BFB2349C364}"/>
                </a:ext>
              </a:extLst>
            </xdr:cNvPr>
            <xdr:cNvSpPr/>
          </xdr:nvSpPr>
          <xdr:spPr>
            <a:xfrm>
              <a:off x="325045"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342" name="Rectángulo 28">
              <a:extLst>
                <a:ext uri="{FF2B5EF4-FFF2-40B4-BE49-F238E27FC236}">
                  <a16:creationId xmlns:a16="http://schemas.microsoft.com/office/drawing/2014/main" id="{EEEE7512-9BBA-23B8-8EE0-F8AF425978CB}"/>
                </a:ext>
              </a:extLst>
            </xdr:cNvPr>
            <xdr:cNvSpPr/>
          </xdr:nvSpPr>
          <xdr:spPr>
            <a:xfrm>
              <a:off x="328057"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344" name="object 22">
              <a:extLst>
                <a:ext uri="{FF2B5EF4-FFF2-40B4-BE49-F238E27FC236}">
                  <a16:creationId xmlns:a16="http://schemas.microsoft.com/office/drawing/2014/main" id="{EC088FFA-C1A0-CA59-F3EE-6BD33834484F}"/>
                </a:ext>
              </a:extLst>
            </xdr:cNvPr>
            <xdr:cNvSpPr/>
          </xdr:nvSpPr>
          <xdr:spPr>
            <a:xfrm>
              <a:off x="1071848" y="1250411"/>
              <a:ext cx="1511586" cy="793751"/>
            </a:xfrm>
            <a:prstGeom prst="roundRect">
              <a:avLst/>
            </a:prstGeom>
            <a:grp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300">
                  <a:solidFill>
                    <a:srgbClr val="16674A"/>
                  </a:solidFill>
                </a:rPr>
                <a:t>Plan anual de Auditorias</a:t>
              </a:r>
              <a:endParaRPr lang="es-CO" sz="1300">
                <a:solidFill>
                  <a:srgbClr val="16674A"/>
                </a:solidFill>
              </a:endParaRPr>
            </a:p>
          </xdr:txBody>
        </xdr:sp>
      </xdr:grpSp>
      <xdr:pic>
        <xdr:nvPicPr>
          <xdr:cNvPr id="357" name="Imagen 356">
            <a:extLst>
              <a:ext uri="{FF2B5EF4-FFF2-40B4-BE49-F238E27FC236}">
                <a16:creationId xmlns:a16="http://schemas.microsoft.com/office/drawing/2014/main" id="{036C7A0E-CEF2-C5AD-351B-CE2CECBDC936}"/>
              </a:ext>
            </a:extLst>
          </xdr:cNvPr>
          <xdr:cNvPicPr>
            <a:picLocks noChangeAspect="1"/>
          </xdr:cNvPicPr>
        </xdr:nvPicPr>
        <xdr:blipFill>
          <a:blip xmlns:r="http://schemas.openxmlformats.org/officeDocument/2006/relationships" r:embed="rId18"/>
          <a:stretch>
            <a:fillRect/>
          </a:stretch>
        </xdr:blipFill>
        <xdr:spPr>
          <a:xfrm>
            <a:off x="8048997" y="4261754"/>
            <a:ext cx="544909" cy="648000"/>
          </a:xfrm>
          <a:prstGeom prst="rect">
            <a:avLst/>
          </a:prstGeom>
        </xdr:spPr>
      </xdr:pic>
    </xdr:grpSp>
    <xdr:clientData/>
  </xdr:twoCellAnchor>
  <xdr:twoCellAnchor editAs="absolute">
    <xdr:from>
      <xdr:col>22</xdr:col>
      <xdr:colOff>245877</xdr:colOff>
      <xdr:row>6</xdr:row>
      <xdr:rowOff>42493</xdr:rowOff>
    </xdr:from>
    <xdr:to>
      <xdr:col>25</xdr:col>
      <xdr:colOff>388913</xdr:colOff>
      <xdr:row>10</xdr:row>
      <xdr:rowOff>72493</xdr:rowOff>
    </xdr:to>
    <xdr:grpSp>
      <xdr:nvGrpSpPr>
        <xdr:cNvPr id="394" name="Grupo 393">
          <a:hlinkClick xmlns:r="http://schemas.openxmlformats.org/officeDocument/2006/relationships" r:id="rId19"/>
          <a:extLst>
            <a:ext uri="{FF2B5EF4-FFF2-40B4-BE49-F238E27FC236}">
              <a16:creationId xmlns:a16="http://schemas.microsoft.com/office/drawing/2014/main" id="{5C660713-7DE3-FAF2-2689-36315317A9B2}"/>
            </a:ext>
          </a:extLst>
        </xdr:cNvPr>
        <xdr:cNvGrpSpPr/>
      </xdr:nvGrpSpPr>
      <xdr:grpSpPr>
        <a:xfrm>
          <a:off x="12952227" y="1195018"/>
          <a:ext cx="1971836" cy="792000"/>
          <a:chOff x="13009377" y="1199100"/>
          <a:chExt cx="1980000" cy="792000"/>
        </a:xfrm>
      </xdr:grpSpPr>
      <xdr:grpSp>
        <xdr:nvGrpSpPr>
          <xdr:cNvPr id="244" name="Grupo 243">
            <a:extLst>
              <a:ext uri="{FF2B5EF4-FFF2-40B4-BE49-F238E27FC236}">
                <a16:creationId xmlns:a16="http://schemas.microsoft.com/office/drawing/2014/main" id="{9301EF49-E0CF-42AC-8DAA-9ADE1E3F3647}"/>
              </a:ext>
            </a:extLst>
          </xdr:cNvPr>
          <xdr:cNvGrpSpPr/>
        </xdr:nvGrpSpPr>
        <xdr:grpSpPr>
          <a:xfrm>
            <a:off x="13009377" y="1199100"/>
            <a:ext cx="1980000" cy="792000"/>
            <a:chOff x="325045" y="1092899"/>
            <a:chExt cx="2361694" cy="1083711"/>
          </a:xfrm>
          <a:solidFill>
            <a:sysClr val="window" lastClr="FFFFFF"/>
          </a:solidFill>
        </xdr:grpSpPr>
        <xdr:sp macro="" textlink="">
          <xdr:nvSpPr>
            <xdr:cNvPr id="245" name="Rectángulo 28">
              <a:extLst>
                <a:ext uri="{FF2B5EF4-FFF2-40B4-BE49-F238E27FC236}">
                  <a16:creationId xmlns:a16="http://schemas.microsoft.com/office/drawing/2014/main" id="{ED218A32-DD48-499E-0A82-25387E9D31E1}"/>
                </a:ext>
              </a:extLst>
            </xdr:cNvPr>
            <xdr:cNvSpPr/>
          </xdr:nvSpPr>
          <xdr:spPr>
            <a:xfrm>
              <a:off x="325045"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246" name="Rectángulo 28">
              <a:extLst>
                <a:ext uri="{FF2B5EF4-FFF2-40B4-BE49-F238E27FC236}">
                  <a16:creationId xmlns:a16="http://schemas.microsoft.com/office/drawing/2014/main" id="{67D60987-7A5D-E7E3-E461-A1DE8AC3822B}"/>
                </a:ext>
              </a:extLst>
            </xdr:cNvPr>
            <xdr:cNvSpPr/>
          </xdr:nvSpPr>
          <xdr:spPr>
            <a:xfrm>
              <a:off x="328057"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248" name="object 22">
              <a:extLst>
                <a:ext uri="{FF2B5EF4-FFF2-40B4-BE49-F238E27FC236}">
                  <a16:creationId xmlns:a16="http://schemas.microsoft.com/office/drawing/2014/main" id="{9B2A03B3-A6B5-1CEE-9CFC-EDA25AF22798}"/>
                </a:ext>
              </a:extLst>
            </xdr:cNvPr>
            <xdr:cNvSpPr/>
          </xdr:nvSpPr>
          <xdr:spPr>
            <a:xfrm>
              <a:off x="1071848" y="1250411"/>
              <a:ext cx="1511586" cy="793751"/>
            </a:xfrm>
            <a:prstGeom prst="roundRect">
              <a:avLst/>
            </a:prstGeom>
            <a:grp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300">
                  <a:solidFill>
                    <a:srgbClr val="16674A"/>
                  </a:solidFill>
                </a:rPr>
                <a:t>Plan de bienestar social e incentivos</a:t>
              </a:r>
              <a:endParaRPr lang="es-CO" sz="1300">
                <a:solidFill>
                  <a:srgbClr val="16674A"/>
                </a:solidFill>
              </a:endParaRPr>
            </a:p>
          </xdr:txBody>
        </xdr:sp>
      </xdr:grpSp>
      <xdr:pic>
        <xdr:nvPicPr>
          <xdr:cNvPr id="358" name="Imagen 357">
            <a:extLst>
              <a:ext uri="{FF2B5EF4-FFF2-40B4-BE49-F238E27FC236}">
                <a16:creationId xmlns:a16="http://schemas.microsoft.com/office/drawing/2014/main" id="{20B5F7F4-6A6E-40A4-9FDB-37BD44EFFC3F}"/>
              </a:ext>
            </a:extLst>
          </xdr:cNvPr>
          <xdr:cNvPicPr>
            <a:picLocks noChangeAspect="1"/>
          </xdr:cNvPicPr>
        </xdr:nvPicPr>
        <xdr:blipFill>
          <a:blip xmlns:r="http://schemas.openxmlformats.org/officeDocument/2006/relationships" r:embed="rId20"/>
          <a:stretch>
            <a:fillRect/>
          </a:stretch>
        </xdr:blipFill>
        <xdr:spPr>
          <a:xfrm>
            <a:off x="13077415" y="1267135"/>
            <a:ext cx="544909" cy="648000"/>
          </a:xfrm>
          <a:prstGeom prst="rect">
            <a:avLst/>
          </a:prstGeom>
        </xdr:spPr>
      </xdr:pic>
    </xdr:grpSp>
    <xdr:clientData/>
  </xdr:twoCellAnchor>
  <xdr:twoCellAnchor editAs="absolute">
    <xdr:from>
      <xdr:col>1</xdr:col>
      <xdr:colOff>138791</xdr:colOff>
      <xdr:row>22</xdr:row>
      <xdr:rowOff>16326</xdr:rowOff>
    </xdr:from>
    <xdr:to>
      <xdr:col>5</xdr:col>
      <xdr:colOff>23291</xdr:colOff>
      <xdr:row>26</xdr:row>
      <xdr:rowOff>46326</xdr:rowOff>
    </xdr:to>
    <xdr:grpSp>
      <xdr:nvGrpSpPr>
        <xdr:cNvPr id="378" name="Grupo 377">
          <a:hlinkClick xmlns:r="http://schemas.openxmlformats.org/officeDocument/2006/relationships" r:id="rId21"/>
          <a:extLst>
            <a:ext uri="{FF2B5EF4-FFF2-40B4-BE49-F238E27FC236}">
              <a16:creationId xmlns:a16="http://schemas.microsoft.com/office/drawing/2014/main" id="{4437576A-70EB-D123-65EC-4B0226BC2EA6}"/>
            </a:ext>
          </a:extLst>
        </xdr:cNvPr>
        <xdr:cNvGrpSpPr/>
      </xdr:nvGrpSpPr>
      <xdr:grpSpPr>
        <a:xfrm>
          <a:off x="395966" y="4216851"/>
          <a:ext cx="1970475" cy="792000"/>
          <a:chOff x="397327" y="4220933"/>
          <a:chExt cx="1980000" cy="792000"/>
        </a:xfrm>
      </xdr:grpSpPr>
      <xdr:grpSp>
        <xdr:nvGrpSpPr>
          <xdr:cNvPr id="304" name="Grupo 303">
            <a:extLst>
              <a:ext uri="{FF2B5EF4-FFF2-40B4-BE49-F238E27FC236}">
                <a16:creationId xmlns:a16="http://schemas.microsoft.com/office/drawing/2014/main" id="{4FB3A5E2-F1B3-4B32-97D1-058971765A36}"/>
              </a:ext>
            </a:extLst>
          </xdr:cNvPr>
          <xdr:cNvGrpSpPr/>
        </xdr:nvGrpSpPr>
        <xdr:grpSpPr>
          <a:xfrm>
            <a:off x="397327" y="4220933"/>
            <a:ext cx="1980000" cy="792000"/>
            <a:chOff x="325045" y="1092899"/>
            <a:chExt cx="2361694" cy="1083711"/>
          </a:xfrm>
          <a:solidFill>
            <a:sysClr val="window" lastClr="FFFFFF"/>
          </a:solidFill>
        </xdr:grpSpPr>
        <xdr:sp macro="" textlink="">
          <xdr:nvSpPr>
            <xdr:cNvPr id="305" name="Rectángulo 28">
              <a:extLst>
                <a:ext uri="{FF2B5EF4-FFF2-40B4-BE49-F238E27FC236}">
                  <a16:creationId xmlns:a16="http://schemas.microsoft.com/office/drawing/2014/main" id="{A46093D5-800E-32B4-7D3F-4A056911303E}"/>
                </a:ext>
              </a:extLst>
            </xdr:cNvPr>
            <xdr:cNvSpPr/>
          </xdr:nvSpPr>
          <xdr:spPr>
            <a:xfrm>
              <a:off x="325045"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306" name="Rectángulo 28">
              <a:extLst>
                <a:ext uri="{FF2B5EF4-FFF2-40B4-BE49-F238E27FC236}">
                  <a16:creationId xmlns:a16="http://schemas.microsoft.com/office/drawing/2014/main" id="{4211B423-AF5B-235E-ADB3-45F65B8EA607}"/>
                </a:ext>
              </a:extLst>
            </xdr:cNvPr>
            <xdr:cNvSpPr/>
          </xdr:nvSpPr>
          <xdr:spPr>
            <a:xfrm>
              <a:off x="328057"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308" name="object 22">
              <a:extLst>
                <a:ext uri="{FF2B5EF4-FFF2-40B4-BE49-F238E27FC236}">
                  <a16:creationId xmlns:a16="http://schemas.microsoft.com/office/drawing/2014/main" id="{8F13013C-4776-CC04-63AB-6798A15024E0}"/>
                </a:ext>
              </a:extLst>
            </xdr:cNvPr>
            <xdr:cNvSpPr/>
          </xdr:nvSpPr>
          <xdr:spPr>
            <a:xfrm>
              <a:off x="1071848" y="1250411"/>
              <a:ext cx="1511586" cy="793751"/>
            </a:xfrm>
            <a:prstGeom prst="roundRect">
              <a:avLst/>
            </a:prstGeom>
            <a:grp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300">
                  <a:solidFill>
                    <a:srgbClr val="16674A"/>
                  </a:solidFill>
                </a:rPr>
                <a:t>Plan de Integridad</a:t>
              </a:r>
              <a:endParaRPr lang="es-CO" sz="1300">
                <a:solidFill>
                  <a:srgbClr val="16674A"/>
                </a:solidFill>
              </a:endParaRPr>
            </a:p>
          </xdr:txBody>
        </xdr:sp>
      </xdr:grpSp>
      <xdr:pic>
        <xdr:nvPicPr>
          <xdr:cNvPr id="359" name="Imagen 358">
            <a:extLst>
              <a:ext uri="{FF2B5EF4-FFF2-40B4-BE49-F238E27FC236}">
                <a16:creationId xmlns:a16="http://schemas.microsoft.com/office/drawing/2014/main" id="{0B930024-33B7-09E4-71AB-1F438EBF4027}"/>
              </a:ext>
            </a:extLst>
          </xdr:cNvPr>
          <xdr:cNvPicPr>
            <a:picLocks noChangeAspect="1"/>
          </xdr:cNvPicPr>
        </xdr:nvPicPr>
        <xdr:blipFill>
          <a:blip xmlns:r="http://schemas.openxmlformats.org/officeDocument/2006/relationships" r:embed="rId22"/>
          <a:stretch>
            <a:fillRect/>
          </a:stretch>
        </xdr:blipFill>
        <xdr:spPr>
          <a:xfrm>
            <a:off x="587829" y="4275362"/>
            <a:ext cx="544909" cy="648000"/>
          </a:xfrm>
          <a:prstGeom prst="rect">
            <a:avLst/>
          </a:prstGeom>
        </xdr:spPr>
      </xdr:pic>
    </xdr:grpSp>
    <xdr:clientData/>
  </xdr:twoCellAnchor>
  <xdr:twoCellAnchor editAs="absolute">
    <xdr:from>
      <xdr:col>26</xdr:col>
      <xdr:colOff>323105</xdr:colOff>
      <xdr:row>14</xdr:row>
      <xdr:rowOff>13603</xdr:rowOff>
    </xdr:from>
    <xdr:to>
      <xdr:col>29</xdr:col>
      <xdr:colOff>466141</xdr:colOff>
      <xdr:row>18</xdr:row>
      <xdr:rowOff>43603</xdr:rowOff>
    </xdr:to>
    <xdr:grpSp>
      <xdr:nvGrpSpPr>
        <xdr:cNvPr id="391" name="Grupo 390">
          <a:hlinkClick xmlns:r="http://schemas.openxmlformats.org/officeDocument/2006/relationships" r:id="rId23"/>
          <a:extLst>
            <a:ext uri="{FF2B5EF4-FFF2-40B4-BE49-F238E27FC236}">
              <a16:creationId xmlns:a16="http://schemas.microsoft.com/office/drawing/2014/main" id="{44A9C359-0003-82A6-E288-B0DA644945A2}"/>
            </a:ext>
          </a:extLst>
        </xdr:cNvPr>
        <xdr:cNvGrpSpPr/>
      </xdr:nvGrpSpPr>
      <xdr:grpSpPr>
        <a:xfrm>
          <a:off x="15467855" y="2690128"/>
          <a:ext cx="1971836" cy="792000"/>
          <a:chOff x="15535891" y="2694210"/>
          <a:chExt cx="1980000" cy="792000"/>
        </a:xfrm>
      </xdr:grpSpPr>
      <xdr:grpSp>
        <xdr:nvGrpSpPr>
          <xdr:cNvPr id="268" name="Grupo 267">
            <a:extLst>
              <a:ext uri="{FF2B5EF4-FFF2-40B4-BE49-F238E27FC236}">
                <a16:creationId xmlns:a16="http://schemas.microsoft.com/office/drawing/2014/main" id="{A08A631D-A7F6-471D-BFB5-87C4E26DC155}"/>
              </a:ext>
            </a:extLst>
          </xdr:cNvPr>
          <xdr:cNvGrpSpPr/>
        </xdr:nvGrpSpPr>
        <xdr:grpSpPr>
          <a:xfrm>
            <a:off x="15535891" y="2694210"/>
            <a:ext cx="1980000" cy="792000"/>
            <a:chOff x="325045" y="1092899"/>
            <a:chExt cx="2361694" cy="1083711"/>
          </a:xfrm>
          <a:solidFill>
            <a:sysClr val="window" lastClr="FFFFFF"/>
          </a:solidFill>
        </xdr:grpSpPr>
        <xdr:sp macro="" textlink="">
          <xdr:nvSpPr>
            <xdr:cNvPr id="269" name="Rectángulo 28">
              <a:extLst>
                <a:ext uri="{FF2B5EF4-FFF2-40B4-BE49-F238E27FC236}">
                  <a16:creationId xmlns:a16="http://schemas.microsoft.com/office/drawing/2014/main" id="{7DB6D8A1-ADBF-51E0-F73B-7450E8674E67}"/>
                </a:ext>
              </a:extLst>
            </xdr:cNvPr>
            <xdr:cNvSpPr/>
          </xdr:nvSpPr>
          <xdr:spPr>
            <a:xfrm>
              <a:off x="325045"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270" name="Rectángulo 28">
              <a:extLst>
                <a:ext uri="{FF2B5EF4-FFF2-40B4-BE49-F238E27FC236}">
                  <a16:creationId xmlns:a16="http://schemas.microsoft.com/office/drawing/2014/main" id="{276992C9-A249-B8F2-8D4F-243302E9AFE5}"/>
                </a:ext>
              </a:extLst>
            </xdr:cNvPr>
            <xdr:cNvSpPr/>
          </xdr:nvSpPr>
          <xdr:spPr>
            <a:xfrm>
              <a:off x="328057"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272" name="object 22">
              <a:extLst>
                <a:ext uri="{FF2B5EF4-FFF2-40B4-BE49-F238E27FC236}">
                  <a16:creationId xmlns:a16="http://schemas.microsoft.com/office/drawing/2014/main" id="{8EB79078-9E6D-CBDA-95E0-39EE54A8D617}"/>
                </a:ext>
              </a:extLst>
            </xdr:cNvPr>
            <xdr:cNvSpPr/>
          </xdr:nvSpPr>
          <xdr:spPr>
            <a:xfrm>
              <a:off x="1071848" y="1250411"/>
              <a:ext cx="1511586" cy="793751"/>
            </a:xfrm>
            <a:prstGeom prst="roundRect">
              <a:avLst/>
            </a:prstGeom>
            <a:grp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300">
                  <a:solidFill>
                    <a:srgbClr val="16674A"/>
                  </a:solidFill>
                </a:rPr>
                <a:t>Plan de acción de participación ciudadana</a:t>
              </a:r>
              <a:endParaRPr lang="es-CO" sz="1300">
                <a:solidFill>
                  <a:srgbClr val="16674A"/>
                </a:solidFill>
              </a:endParaRPr>
            </a:p>
          </xdr:txBody>
        </xdr:sp>
      </xdr:grpSp>
      <xdr:pic>
        <xdr:nvPicPr>
          <xdr:cNvPr id="360" name="Imagen 359">
            <a:extLst>
              <a:ext uri="{FF2B5EF4-FFF2-40B4-BE49-F238E27FC236}">
                <a16:creationId xmlns:a16="http://schemas.microsoft.com/office/drawing/2014/main" id="{A4F2502E-F0CE-9B6B-3F5D-BE204D0A5AF0}"/>
              </a:ext>
            </a:extLst>
          </xdr:cNvPr>
          <xdr:cNvPicPr>
            <a:picLocks noChangeAspect="1"/>
          </xdr:cNvPicPr>
        </xdr:nvPicPr>
        <xdr:blipFill>
          <a:blip xmlns:r="http://schemas.openxmlformats.org/officeDocument/2006/relationships" r:embed="rId24"/>
          <a:stretch>
            <a:fillRect/>
          </a:stretch>
        </xdr:blipFill>
        <xdr:spPr>
          <a:xfrm>
            <a:off x="15603929" y="2748638"/>
            <a:ext cx="544909" cy="648000"/>
          </a:xfrm>
          <a:prstGeom prst="rect">
            <a:avLst/>
          </a:prstGeom>
        </xdr:spPr>
      </xdr:pic>
    </xdr:grpSp>
    <xdr:clientData/>
  </xdr:twoCellAnchor>
  <xdr:twoCellAnchor editAs="absolute">
    <xdr:from>
      <xdr:col>18</xdr:col>
      <xdr:colOff>171409</xdr:colOff>
      <xdr:row>6</xdr:row>
      <xdr:rowOff>42493</xdr:rowOff>
    </xdr:from>
    <xdr:to>
      <xdr:col>21</xdr:col>
      <xdr:colOff>314444</xdr:colOff>
      <xdr:row>10</xdr:row>
      <xdr:rowOff>72493</xdr:rowOff>
    </xdr:to>
    <xdr:grpSp>
      <xdr:nvGrpSpPr>
        <xdr:cNvPr id="393" name="Grupo 392">
          <a:extLst>
            <a:ext uri="{FF2B5EF4-FFF2-40B4-BE49-F238E27FC236}">
              <a16:creationId xmlns:a16="http://schemas.microsoft.com/office/drawing/2014/main" id="{84E06BD8-451B-A453-F111-DF6E26369157}"/>
            </a:ext>
          </a:extLst>
        </xdr:cNvPr>
        <xdr:cNvGrpSpPr/>
      </xdr:nvGrpSpPr>
      <xdr:grpSpPr>
        <a:xfrm>
          <a:off x="10439359" y="1195018"/>
          <a:ext cx="1971835" cy="792000"/>
          <a:chOff x="10485623" y="1199100"/>
          <a:chExt cx="1980000" cy="792000"/>
        </a:xfrm>
      </xdr:grpSpPr>
      <xdr:grpSp>
        <xdr:nvGrpSpPr>
          <xdr:cNvPr id="250" name="Grupo 249">
            <a:extLst>
              <a:ext uri="{FF2B5EF4-FFF2-40B4-BE49-F238E27FC236}">
                <a16:creationId xmlns:a16="http://schemas.microsoft.com/office/drawing/2014/main" id="{55482CC0-B3E5-4895-A6FE-050E89D8862E}"/>
              </a:ext>
            </a:extLst>
          </xdr:cNvPr>
          <xdr:cNvGrpSpPr/>
        </xdr:nvGrpSpPr>
        <xdr:grpSpPr>
          <a:xfrm>
            <a:off x="10485623" y="1199100"/>
            <a:ext cx="1980000" cy="792000"/>
            <a:chOff x="325045" y="1092899"/>
            <a:chExt cx="2361694" cy="1083711"/>
          </a:xfrm>
          <a:solidFill>
            <a:sysClr val="window" lastClr="FFFFFF"/>
          </a:solidFill>
        </xdr:grpSpPr>
        <xdr:sp macro="" textlink="">
          <xdr:nvSpPr>
            <xdr:cNvPr id="251" name="Rectángulo 28">
              <a:extLst>
                <a:ext uri="{FF2B5EF4-FFF2-40B4-BE49-F238E27FC236}">
                  <a16:creationId xmlns:a16="http://schemas.microsoft.com/office/drawing/2014/main" id="{1DE1777A-504D-5267-5B4C-19E485366E52}"/>
                </a:ext>
              </a:extLst>
            </xdr:cNvPr>
            <xdr:cNvSpPr/>
          </xdr:nvSpPr>
          <xdr:spPr>
            <a:xfrm>
              <a:off x="325045"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252" name="Rectángulo 28">
              <a:extLst>
                <a:ext uri="{FF2B5EF4-FFF2-40B4-BE49-F238E27FC236}">
                  <a16:creationId xmlns:a16="http://schemas.microsoft.com/office/drawing/2014/main" id="{1102A179-75E6-55E7-59E4-C10CD57FAC41}"/>
                </a:ext>
              </a:extLst>
            </xdr:cNvPr>
            <xdr:cNvSpPr/>
          </xdr:nvSpPr>
          <xdr:spPr>
            <a:xfrm>
              <a:off x="328057"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254" name="object 22">
              <a:hlinkClick xmlns:r="http://schemas.openxmlformats.org/officeDocument/2006/relationships" r:id="rId25"/>
              <a:extLst>
                <a:ext uri="{FF2B5EF4-FFF2-40B4-BE49-F238E27FC236}">
                  <a16:creationId xmlns:a16="http://schemas.microsoft.com/office/drawing/2014/main" id="{27593F43-7325-2FAA-0DD7-01A27510AFA3}"/>
                </a:ext>
              </a:extLst>
            </xdr:cNvPr>
            <xdr:cNvSpPr/>
          </xdr:nvSpPr>
          <xdr:spPr>
            <a:xfrm>
              <a:off x="1071848" y="1250411"/>
              <a:ext cx="1511586" cy="793751"/>
            </a:xfrm>
            <a:prstGeom prst="roundRect">
              <a:avLst/>
            </a:prstGeom>
            <a:grp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300">
                  <a:solidFill>
                    <a:srgbClr val="16674A"/>
                  </a:solidFill>
                </a:rPr>
                <a:t>Plan Institucional de Capacitación</a:t>
              </a:r>
              <a:endParaRPr lang="es-CO" sz="1300">
                <a:solidFill>
                  <a:srgbClr val="16674A"/>
                </a:solidFill>
              </a:endParaRPr>
            </a:p>
          </xdr:txBody>
        </xdr:sp>
      </xdr:grpSp>
      <xdr:pic>
        <xdr:nvPicPr>
          <xdr:cNvPr id="361" name="Imagen 360">
            <a:extLst>
              <a:ext uri="{FF2B5EF4-FFF2-40B4-BE49-F238E27FC236}">
                <a16:creationId xmlns:a16="http://schemas.microsoft.com/office/drawing/2014/main" id="{A759CC53-7A05-1689-4C8E-6F824784B5AD}"/>
              </a:ext>
            </a:extLst>
          </xdr:cNvPr>
          <xdr:cNvPicPr>
            <a:picLocks noChangeAspect="1"/>
          </xdr:cNvPicPr>
        </xdr:nvPicPr>
        <xdr:blipFill>
          <a:blip xmlns:r="http://schemas.openxmlformats.org/officeDocument/2006/relationships" r:embed="rId26"/>
          <a:stretch>
            <a:fillRect/>
          </a:stretch>
        </xdr:blipFill>
        <xdr:spPr>
          <a:xfrm>
            <a:off x="10567268" y="1253529"/>
            <a:ext cx="544909" cy="648000"/>
          </a:xfrm>
          <a:prstGeom prst="rect">
            <a:avLst/>
          </a:prstGeom>
        </xdr:spPr>
      </xdr:pic>
    </xdr:grpSp>
    <xdr:clientData/>
  </xdr:twoCellAnchor>
  <xdr:twoCellAnchor editAs="absolute">
    <xdr:from>
      <xdr:col>10</xdr:col>
      <xdr:colOff>19047</xdr:colOff>
      <xdr:row>14</xdr:row>
      <xdr:rowOff>13603</xdr:rowOff>
    </xdr:from>
    <xdr:to>
      <xdr:col>13</xdr:col>
      <xdr:colOff>162083</xdr:colOff>
      <xdr:row>18</xdr:row>
      <xdr:rowOff>43603</xdr:rowOff>
    </xdr:to>
    <xdr:grpSp>
      <xdr:nvGrpSpPr>
        <xdr:cNvPr id="387" name="Grupo 386">
          <a:extLst>
            <a:ext uri="{FF2B5EF4-FFF2-40B4-BE49-F238E27FC236}">
              <a16:creationId xmlns:a16="http://schemas.microsoft.com/office/drawing/2014/main" id="{31C8B747-2142-3977-C7F1-1F91E57D98FF}"/>
            </a:ext>
          </a:extLst>
        </xdr:cNvPr>
        <xdr:cNvGrpSpPr/>
      </xdr:nvGrpSpPr>
      <xdr:grpSpPr>
        <a:xfrm>
          <a:off x="5410197" y="2690128"/>
          <a:ext cx="1971836" cy="792000"/>
          <a:chOff x="5434690" y="2694210"/>
          <a:chExt cx="1980000" cy="792000"/>
        </a:xfrm>
      </xdr:grpSpPr>
      <xdr:grpSp>
        <xdr:nvGrpSpPr>
          <xdr:cNvPr id="280" name="Grupo 279">
            <a:extLst>
              <a:ext uri="{FF2B5EF4-FFF2-40B4-BE49-F238E27FC236}">
                <a16:creationId xmlns:a16="http://schemas.microsoft.com/office/drawing/2014/main" id="{6190464E-E6FC-487B-ACC1-88D06034CD61}"/>
              </a:ext>
            </a:extLst>
          </xdr:cNvPr>
          <xdr:cNvGrpSpPr/>
        </xdr:nvGrpSpPr>
        <xdr:grpSpPr>
          <a:xfrm>
            <a:off x="5434690" y="2694210"/>
            <a:ext cx="1980000" cy="792000"/>
            <a:chOff x="325045" y="1092899"/>
            <a:chExt cx="2361694" cy="1083711"/>
          </a:xfrm>
          <a:solidFill>
            <a:sysClr val="window" lastClr="FFFFFF"/>
          </a:solidFill>
        </xdr:grpSpPr>
        <xdr:sp macro="" textlink="">
          <xdr:nvSpPr>
            <xdr:cNvPr id="281" name="Rectángulo 28">
              <a:extLst>
                <a:ext uri="{FF2B5EF4-FFF2-40B4-BE49-F238E27FC236}">
                  <a16:creationId xmlns:a16="http://schemas.microsoft.com/office/drawing/2014/main" id="{68AB3CDF-2C1D-06F4-1174-4CF894DC24E2}"/>
                </a:ext>
              </a:extLst>
            </xdr:cNvPr>
            <xdr:cNvSpPr/>
          </xdr:nvSpPr>
          <xdr:spPr>
            <a:xfrm>
              <a:off x="325045"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rgbClr val="16674A"/>
                </a:solidFill>
              </a:endParaRPr>
            </a:p>
          </xdr:txBody>
        </xdr:sp>
        <xdr:sp macro="" textlink="">
          <xdr:nvSpPr>
            <xdr:cNvPr id="282" name="Rectángulo 28">
              <a:extLst>
                <a:ext uri="{FF2B5EF4-FFF2-40B4-BE49-F238E27FC236}">
                  <a16:creationId xmlns:a16="http://schemas.microsoft.com/office/drawing/2014/main" id="{3C048EA3-14A9-2A35-DCDB-9B19CEF96CEC}"/>
                </a:ext>
              </a:extLst>
            </xdr:cNvPr>
            <xdr:cNvSpPr/>
          </xdr:nvSpPr>
          <xdr:spPr>
            <a:xfrm>
              <a:off x="328057"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rgbClr val="16674A"/>
                </a:solidFill>
              </a:endParaRPr>
            </a:p>
          </xdr:txBody>
        </xdr:sp>
        <xdr:sp macro="" textlink="">
          <xdr:nvSpPr>
            <xdr:cNvPr id="284" name="object 22">
              <a:hlinkClick xmlns:r="http://schemas.openxmlformats.org/officeDocument/2006/relationships" r:id="rId27"/>
              <a:extLst>
                <a:ext uri="{FF2B5EF4-FFF2-40B4-BE49-F238E27FC236}">
                  <a16:creationId xmlns:a16="http://schemas.microsoft.com/office/drawing/2014/main" id="{495F7EC0-3EAD-BA47-4684-51120E90EA2D}"/>
                </a:ext>
              </a:extLst>
            </xdr:cNvPr>
            <xdr:cNvSpPr/>
          </xdr:nvSpPr>
          <xdr:spPr>
            <a:xfrm>
              <a:off x="1071848" y="1250411"/>
              <a:ext cx="1511586" cy="793751"/>
            </a:xfrm>
            <a:prstGeom prst="roundRect">
              <a:avLst/>
            </a:prstGeom>
            <a:grp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100">
                  <a:solidFill>
                    <a:srgbClr val="16674A"/>
                  </a:solidFill>
                </a:rPr>
                <a:t>Plan de Tratamiento de Riesgos de Seguridad y Privacidad</a:t>
              </a:r>
              <a:endParaRPr lang="es-CO" sz="1100">
                <a:solidFill>
                  <a:srgbClr val="16674A"/>
                </a:solidFill>
              </a:endParaRPr>
            </a:p>
          </xdr:txBody>
        </xdr:sp>
      </xdr:grpSp>
      <xdr:pic>
        <xdr:nvPicPr>
          <xdr:cNvPr id="362" name="Imagen 361">
            <a:extLst>
              <a:ext uri="{FF2B5EF4-FFF2-40B4-BE49-F238E27FC236}">
                <a16:creationId xmlns:a16="http://schemas.microsoft.com/office/drawing/2014/main" id="{DDB3EFFB-7814-786B-99A2-A40D9A4F9EAE}"/>
              </a:ext>
            </a:extLst>
          </xdr:cNvPr>
          <xdr:cNvPicPr>
            <a:picLocks noChangeAspect="1"/>
          </xdr:cNvPicPr>
        </xdr:nvPicPr>
        <xdr:blipFill>
          <a:blip xmlns:r="http://schemas.openxmlformats.org/officeDocument/2006/relationships" r:embed="rId28"/>
          <a:stretch>
            <a:fillRect/>
          </a:stretch>
        </xdr:blipFill>
        <xdr:spPr>
          <a:xfrm>
            <a:off x="5638798" y="2789460"/>
            <a:ext cx="438968" cy="648000"/>
          </a:xfrm>
          <a:prstGeom prst="rect">
            <a:avLst/>
          </a:prstGeom>
        </xdr:spPr>
      </xdr:pic>
    </xdr:grpSp>
    <xdr:clientData/>
  </xdr:twoCellAnchor>
  <xdr:twoCellAnchor editAs="absolute">
    <xdr:from>
      <xdr:col>18</xdr:col>
      <xdr:colOff>176893</xdr:colOff>
      <xdr:row>22</xdr:row>
      <xdr:rowOff>16326</xdr:rowOff>
    </xdr:from>
    <xdr:to>
      <xdr:col>21</xdr:col>
      <xdr:colOff>319928</xdr:colOff>
      <xdr:row>26</xdr:row>
      <xdr:rowOff>46326</xdr:rowOff>
    </xdr:to>
    <xdr:grpSp>
      <xdr:nvGrpSpPr>
        <xdr:cNvPr id="382" name="Grupo 381">
          <a:hlinkClick xmlns:r="http://schemas.openxmlformats.org/officeDocument/2006/relationships" r:id="rId29"/>
          <a:extLst>
            <a:ext uri="{FF2B5EF4-FFF2-40B4-BE49-F238E27FC236}">
              <a16:creationId xmlns:a16="http://schemas.microsoft.com/office/drawing/2014/main" id="{6A5C9B17-6B66-4063-7846-FC0D20A30FCF}"/>
            </a:ext>
          </a:extLst>
        </xdr:cNvPr>
        <xdr:cNvGrpSpPr/>
      </xdr:nvGrpSpPr>
      <xdr:grpSpPr>
        <a:xfrm>
          <a:off x="10444843" y="4216851"/>
          <a:ext cx="1971835" cy="792000"/>
          <a:chOff x="10491107" y="4220933"/>
          <a:chExt cx="1980000" cy="792000"/>
        </a:xfrm>
      </xdr:grpSpPr>
      <xdr:grpSp>
        <xdr:nvGrpSpPr>
          <xdr:cNvPr id="334" name="Grupo 333">
            <a:extLst>
              <a:ext uri="{FF2B5EF4-FFF2-40B4-BE49-F238E27FC236}">
                <a16:creationId xmlns:a16="http://schemas.microsoft.com/office/drawing/2014/main" id="{A32103D5-46AE-4052-87AD-6030537324D1}"/>
              </a:ext>
            </a:extLst>
          </xdr:cNvPr>
          <xdr:cNvGrpSpPr/>
        </xdr:nvGrpSpPr>
        <xdr:grpSpPr>
          <a:xfrm>
            <a:off x="10491107" y="4220933"/>
            <a:ext cx="1980000" cy="792000"/>
            <a:chOff x="325045" y="1092899"/>
            <a:chExt cx="2361694" cy="1083711"/>
          </a:xfrm>
          <a:solidFill>
            <a:sysClr val="window" lastClr="FFFFFF"/>
          </a:solidFill>
        </xdr:grpSpPr>
        <xdr:sp macro="" textlink="">
          <xdr:nvSpPr>
            <xdr:cNvPr id="335" name="Rectángulo 28">
              <a:extLst>
                <a:ext uri="{FF2B5EF4-FFF2-40B4-BE49-F238E27FC236}">
                  <a16:creationId xmlns:a16="http://schemas.microsoft.com/office/drawing/2014/main" id="{19B078ED-8232-9749-A9A8-25766E1B4F73}"/>
                </a:ext>
              </a:extLst>
            </xdr:cNvPr>
            <xdr:cNvSpPr/>
          </xdr:nvSpPr>
          <xdr:spPr>
            <a:xfrm>
              <a:off x="325045"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336" name="Rectángulo 28">
              <a:extLst>
                <a:ext uri="{FF2B5EF4-FFF2-40B4-BE49-F238E27FC236}">
                  <a16:creationId xmlns:a16="http://schemas.microsoft.com/office/drawing/2014/main" id="{89A8A144-72F1-B7D4-52E3-3E9C1948A99B}"/>
                </a:ext>
              </a:extLst>
            </xdr:cNvPr>
            <xdr:cNvSpPr/>
          </xdr:nvSpPr>
          <xdr:spPr>
            <a:xfrm>
              <a:off x="328057"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338" name="object 22">
              <a:extLst>
                <a:ext uri="{FF2B5EF4-FFF2-40B4-BE49-F238E27FC236}">
                  <a16:creationId xmlns:a16="http://schemas.microsoft.com/office/drawing/2014/main" id="{85291056-C890-176A-883F-5A4DFA221C6D}"/>
                </a:ext>
              </a:extLst>
            </xdr:cNvPr>
            <xdr:cNvSpPr/>
          </xdr:nvSpPr>
          <xdr:spPr>
            <a:xfrm>
              <a:off x="1071848" y="1250411"/>
              <a:ext cx="1511586" cy="793751"/>
            </a:xfrm>
            <a:prstGeom prst="roundRect">
              <a:avLst/>
            </a:prstGeom>
            <a:grp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300">
                  <a:solidFill>
                    <a:srgbClr val="16674A"/>
                  </a:solidFill>
                </a:rPr>
                <a:t>Plan de mantenimiento de las sedes administrativas</a:t>
              </a:r>
              <a:endParaRPr lang="es-CO" sz="1300">
                <a:solidFill>
                  <a:srgbClr val="16674A"/>
                </a:solidFill>
              </a:endParaRPr>
            </a:p>
          </xdr:txBody>
        </xdr:sp>
      </xdr:grpSp>
      <xdr:pic>
        <xdr:nvPicPr>
          <xdr:cNvPr id="363" name="Imagen 362">
            <a:extLst>
              <a:ext uri="{FF2B5EF4-FFF2-40B4-BE49-F238E27FC236}">
                <a16:creationId xmlns:a16="http://schemas.microsoft.com/office/drawing/2014/main" id="{7CF2B84A-EF55-81A9-345C-11055B9583DA}"/>
              </a:ext>
            </a:extLst>
          </xdr:cNvPr>
          <xdr:cNvPicPr>
            <a:picLocks noChangeAspect="1"/>
          </xdr:cNvPicPr>
        </xdr:nvPicPr>
        <xdr:blipFill>
          <a:blip xmlns:r="http://schemas.openxmlformats.org/officeDocument/2006/relationships" r:embed="rId30"/>
          <a:stretch>
            <a:fillRect/>
          </a:stretch>
        </xdr:blipFill>
        <xdr:spPr>
          <a:xfrm>
            <a:off x="10545535" y="4261754"/>
            <a:ext cx="487742" cy="720000"/>
          </a:xfrm>
          <a:prstGeom prst="rect">
            <a:avLst/>
          </a:prstGeom>
        </xdr:spPr>
      </xdr:pic>
    </xdr:grpSp>
    <xdr:clientData/>
  </xdr:twoCellAnchor>
  <xdr:twoCellAnchor editAs="absolute">
    <xdr:from>
      <xdr:col>26</xdr:col>
      <xdr:colOff>308506</xdr:colOff>
      <xdr:row>22</xdr:row>
      <xdr:rowOff>19049</xdr:rowOff>
    </xdr:from>
    <xdr:to>
      <xdr:col>29</xdr:col>
      <xdr:colOff>451542</xdr:colOff>
      <xdr:row>26</xdr:row>
      <xdr:rowOff>49049</xdr:rowOff>
    </xdr:to>
    <xdr:grpSp>
      <xdr:nvGrpSpPr>
        <xdr:cNvPr id="384" name="Grupo 383">
          <a:hlinkClick xmlns:r="http://schemas.openxmlformats.org/officeDocument/2006/relationships" r:id="rId31"/>
          <a:extLst>
            <a:ext uri="{FF2B5EF4-FFF2-40B4-BE49-F238E27FC236}">
              <a16:creationId xmlns:a16="http://schemas.microsoft.com/office/drawing/2014/main" id="{637A8112-363F-E25E-992C-B3578A5AB2CE}"/>
            </a:ext>
          </a:extLst>
        </xdr:cNvPr>
        <xdr:cNvGrpSpPr/>
      </xdr:nvGrpSpPr>
      <xdr:grpSpPr>
        <a:xfrm>
          <a:off x="15453256" y="4219574"/>
          <a:ext cx="1971836" cy="792000"/>
          <a:chOff x="15521292" y="4223656"/>
          <a:chExt cx="1980000" cy="792000"/>
        </a:xfrm>
      </xdr:grpSpPr>
      <xdr:grpSp>
        <xdr:nvGrpSpPr>
          <xdr:cNvPr id="364" name="Grupo 363">
            <a:extLst>
              <a:ext uri="{FF2B5EF4-FFF2-40B4-BE49-F238E27FC236}">
                <a16:creationId xmlns:a16="http://schemas.microsoft.com/office/drawing/2014/main" id="{AC0D468C-6C95-46A3-9FE2-E30EC3194B12}"/>
              </a:ext>
            </a:extLst>
          </xdr:cNvPr>
          <xdr:cNvGrpSpPr/>
        </xdr:nvGrpSpPr>
        <xdr:grpSpPr>
          <a:xfrm>
            <a:off x="15521292" y="4223656"/>
            <a:ext cx="1980000" cy="792000"/>
            <a:chOff x="325045" y="1092899"/>
            <a:chExt cx="2361694" cy="1083711"/>
          </a:xfrm>
          <a:solidFill>
            <a:sysClr val="window" lastClr="FFFFFF"/>
          </a:solidFill>
        </xdr:grpSpPr>
        <xdr:sp macro="" textlink="">
          <xdr:nvSpPr>
            <xdr:cNvPr id="365" name="Rectángulo 28">
              <a:extLst>
                <a:ext uri="{FF2B5EF4-FFF2-40B4-BE49-F238E27FC236}">
                  <a16:creationId xmlns:a16="http://schemas.microsoft.com/office/drawing/2014/main" id="{DF6DBA70-C077-03A6-A6E2-29C27B9E6A8C}"/>
                </a:ext>
              </a:extLst>
            </xdr:cNvPr>
            <xdr:cNvSpPr/>
          </xdr:nvSpPr>
          <xdr:spPr>
            <a:xfrm>
              <a:off x="325045"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366" name="Rectángulo 28">
              <a:extLst>
                <a:ext uri="{FF2B5EF4-FFF2-40B4-BE49-F238E27FC236}">
                  <a16:creationId xmlns:a16="http://schemas.microsoft.com/office/drawing/2014/main" id="{A8059BD9-2521-5371-422A-B005F479C95A}"/>
                </a:ext>
              </a:extLst>
            </xdr:cNvPr>
            <xdr:cNvSpPr/>
          </xdr:nvSpPr>
          <xdr:spPr>
            <a:xfrm>
              <a:off x="328057"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367" name="object 22">
              <a:extLst>
                <a:ext uri="{FF2B5EF4-FFF2-40B4-BE49-F238E27FC236}">
                  <a16:creationId xmlns:a16="http://schemas.microsoft.com/office/drawing/2014/main" id="{4006A7CA-0EFD-D668-C77C-1343484086DF}"/>
                </a:ext>
              </a:extLst>
            </xdr:cNvPr>
            <xdr:cNvSpPr/>
          </xdr:nvSpPr>
          <xdr:spPr>
            <a:xfrm>
              <a:off x="1071848" y="1250411"/>
              <a:ext cx="1511586" cy="793751"/>
            </a:xfrm>
            <a:prstGeom prst="roundRect">
              <a:avLst/>
            </a:prstGeom>
            <a:grp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300">
                  <a:solidFill>
                    <a:srgbClr val="16674A"/>
                  </a:solidFill>
                </a:rPr>
                <a:t>Planes Consolidados</a:t>
              </a:r>
              <a:endParaRPr lang="es-CO" sz="1300">
                <a:solidFill>
                  <a:srgbClr val="16674A"/>
                </a:solidFill>
              </a:endParaRPr>
            </a:p>
          </xdr:txBody>
        </xdr:sp>
      </xdr:grpSp>
      <xdr:pic>
        <xdr:nvPicPr>
          <xdr:cNvPr id="356" name="Imagen 355">
            <a:extLst>
              <a:ext uri="{FF2B5EF4-FFF2-40B4-BE49-F238E27FC236}">
                <a16:creationId xmlns:a16="http://schemas.microsoft.com/office/drawing/2014/main" id="{3B1EE27E-B03D-E102-6219-11CD8438D1A3}"/>
              </a:ext>
            </a:extLst>
          </xdr:cNvPr>
          <xdr:cNvPicPr>
            <a:picLocks noChangeAspect="1"/>
          </xdr:cNvPicPr>
        </xdr:nvPicPr>
        <xdr:blipFill>
          <a:blip xmlns:r="http://schemas.openxmlformats.org/officeDocument/2006/relationships" r:embed="rId32"/>
          <a:stretch>
            <a:fillRect/>
          </a:stretch>
        </xdr:blipFill>
        <xdr:spPr>
          <a:xfrm>
            <a:off x="15613826" y="4316182"/>
            <a:ext cx="607941" cy="648000"/>
          </a:xfrm>
          <a:prstGeom prst="rect">
            <a:avLst/>
          </a:prstGeom>
        </xdr:spPr>
      </xdr:pic>
    </xdr:grpSp>
    <xdr:clientData/>
  </xdr:twoCellAnchor>
  <xdr:twoCellAnchor editAs="absolute">
    <xdr:from>
      <xdr:col>22</xdr:col>
      <xdr:colOff>251361</xdr:colOff>
      <xdr:row>22</xdr:row>
      <xdr:rowOff>16326</xdr:rowOff>
    </xdr:from>
    <xdr:to>
      <xdr:col>25</xdr:col>
      <xdr:colOff>394397</xdr:colOff>
      <xdr:row>26</xdr:row>
      <xdr:rowOff>46326</xdr:rowOff>
    </xdr:to>
    <xdr:grpSp>
      <xdr:nvGrpSpPr>
        <xdr:cNvPr id="383" name="Grupo 382">
          <a:hlinkClick xmlns:r="http://schemas.openxmlformats.org/officeDocument/2006/relationships" r:id="rId33"/>
          <a:extLst>
            <a:ext uri="{FF2B5EF4-FFF2-40B4-BE49-F238E27FC236}">
              <a16:creationId xmlns:a16="http://schemas.microsoft.com/office/drawing/2014/main" id="{8A11E6D6-3170-FC05-A509-3B781FB82DAE}"/>
            </a:ext>
          </a:extLst>
        </xdr:cNvPr>
        <xdr:cNvGrpSpPr/>
      </xdr:nvGrpSpPr>
      <xdr:grpSpPr>
        <a:xfrm>
          <a:off x="12957711" y="4216851"/>
          <a:ext cx="1971836" cy="792000"/>
          <a:chOff x="13014861" y="4220933"/>
          <a:chExt cx="1980000" cy="792000"/>
        </a:xfrm>
      </xdr:grpSpPr>
      <xdr:grpSp>
        <xdr:nvGrpSpPr>
          <xdr:cNvPr id="328" name="Grupo 327">
            <a:extLst>
              <a:ext uri="{FF2B5EF4-FFF2-40B4-BE49-F238E27FC236}">
                <a16:creationId xmlns:a16="http://schemas.microsoft.com/office/drawing/2014/main" id="{EFF9E810-B485-4C19-9AA7-3C9D916CBBDF}"/>
              </a:ext>
            </a:extLst>
          </xdr:cNvPr>
          <xdr:cNvGrpSpPr/>
        </xdr:nvGrpSpPr>
        <xdr:grpSpPr>
          <a:xfrm>
            <a:off x="13014861" y="4220933"/>
            <a:ext cx="1980000" cy="792000"/>
            <a:chOff x="325045" y="1092899"/>
            <a:chExt cx="2361694" cy="1083711"/>
          </a:xfrm>
          <a:solidFill>
            <a:sysClr val="window" lastClr="FFFFFF"/>
          </a:solidFill>
        </xdr:grpSpPr>
        <xdr:sp macro="" textlink="">
          <xdr:nvSpPr>
            <xdr:cNvPr id="329" name="Rectángulo 28">
              <a:extLst>
                <a:ext uri="{FF2B5EF4-FFF2-40B4-BE49-F238E27FC236}">
                  <a16:creationId xmlns:a16="http://schemas.microsoft.com/office/drawing/2014/main" id="{4B94F6CF-54F5-1C91-AB94-5D9D0D83258D}"/>
                </a:ext>
              </a:extLst>
            </xdr:cNvPr>
            <xdr:cNvSpPr/>
          </xdr:nvSpPr>
          <xdr:spPr>
            <a:xfrm>
              <a:off x="325045"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330" name="Rectángulo 28">
              <a:extLst>
                <a:ext uri="{FF2B5EF4-FFF2-40B4-BE49-F238E27FC236}">
                  <a16:creationId xmlns:a16="http://schemas.microsoft.com/office/drawing/2014/main" id="{4BF695EA-E96E-D24A-3334-BB7B0C5A428D}"/>
                </a:ext>
              </a:extLst>
            </xdr:cNvPr>
            <xdr:cNvSpPr/>
          </xdr:nvSpPr>
          <xdr:spPr>
            <a:xfrm>
              <a:off x="328057"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332" name="object 22">
              <a:extLst>
                <a:ext uri="{FF2B5EF4-FFF2-40B4-BE49-F238E27FC236}">
                  <a16:creationId xmlns:a16="http://schemas.microsoft.com/office/drawing/2014/main" id="{B24C202B-6D96-1436-0250-B0962C566D43}"/>
                </a:ext>
              </a:extLst>
            </xdr:cNvPr>
            <xdr:cNvSpPr/>
          </xdr:nvSpPr>
          <xdr:spPr>
            <a:xfrm>
              <a:off x="1071848" y="1250411"/>
              <a:ext cx="1511586" cy="793751"/>
            </a:xfrm>
            <a:prstGeom prst="roundRect">
              <a:avLst/>
            </a:prstGeom>
            <a:grp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300">
                  <a:solidFill>
                    <a:srgbClr val="16674A"/>
                  </a:solidFill>
                </a:rPr>
                <a:t>Plan estratégico de comunicaciones</a:t>
              </a:r>
              <a:endParaRPr lang="es-CO" sz="1300">
                <a:solidFill>
                  <a:srgbClr val="16674A"/>
                </a:solidFill>
              </a:endParaRPr>
            </a:p>
          </xdr:txBody>
        </xdr:sp>
      </xdr:grpSp>
      <xdr:pic>
        <xdr:nvPicPr>
          <xdr:cNvPr id="372" name="Imagen 371">
            <a:extLst>
              <a:ext uri="{FF2B5EF4-FFF2-40B4-BE49-F238E27FC236}">
                <a16:creationId xmlns:a16="http://schemas.microsoft.com/office/drawing/2014/main" id="{8E5D5EF5-643F-58EC-E2D3-763566433268}"/>
              </a:ext>
            </a:extLst>
          </xdr:cNvPr>
          <xdr:cNvPicPr>
            <a:picLocks noChangeAspect="1"/>
          </xdr:cNvPicPr>
        </xdr:nvPicPr>
        <xdr:blipFill>
          <a:blip xmlns:r="http://schemas.openxmlformats.org/officeDocument/2006/relationships" r:embed="rId34"/>
          <a:stretch>
            <a:fillRect/>
          </a:stretch>
        </xdr:blipFill>
        <xdr:spPr>
          <a:xfrm>
            <a:off x="13082898" y="4261754"/>
            <a:ext cx="555096" cy="648000"/>
          </a:xfrm>
          <a:prstGeom prst="rect">
            <a:avLst/>
          </a:prstGeom>
        </xdr:spPr>
      </xdr:pic>
    </xdr:grpSp>
    <xdr:clientData/>
  </xdr:twoCellAnchor>
  <xdr:twoCellAnchor editAs="absolute">
    <xdr:from>
      <xdr:col>22</xdr:col>
      <xdr:colOff>248638</xdr:colOff>
      <xdr:row>14</xdr:row>
      <xdr:rowOff>13603</xdr:rowOff>
    </xdr:from>
    <xdr:to>
      <xdr:col>25</xdr:col>
      <xdr:colOff>391674</xdr:colOff>
      <xdr:row>18</xdr:row>
      <xdr:rowOff>43603</xdr:rowOff>
    </xdr:to>
    <xdr:grpSp>
      <xdr:nvGrpSpPr>
        <xdr:cNvPr id="390" name="Grupo 389">
          <a:hlinkClick xmlns:r="http://schemas.openxmlformats.org/officeDocument/2006/relationships" r:id="rId35"/>
          <a:extLst>
            <a:ext uri="{FF2B5EF4-FFF2-40B4-BE49-F238E27FC236}">
              <a16:creationId xmlns:a16="http://schemas.microsoft.com/office/drawing/2014/main" id="{A05DBB02-B758-CAEE-6F20-A75D5921A127}"/>
            </a:ext>
          </a:extLst>
        </xdr:cNvPr>
        <xdr:cNvGrpSpPr/>
      </xdr:nvGrpSpPr>
      <xdr:grpSpPr>
        <a:xfrm>
          <a:off x="12954988" y="2690128"/>
          <a:ext cx="1971836" cy="792000"/>
          <a:chOff x="13012138" y="2694210"/>
          <a:chExt cx="1980000" cy="792000"/>
        </a:xfrm>
      </xdr:grpSpPr>
      <xdr:grpSp>
        <xdr:nvGrpSpPr>
          <xdr:cNvPr id="286" name="Grupo 285">
            <a:extLst>
              <a:ext uri="{FF2B5EF4-FFF2-40B4-BE49-F238E27FC236}">
                <a16:creationId xmlns:a16="http://schemas.microsoft.com/office/drawing/2014/main" id="{3DC632FE-B2F3-493B-B809-14287F51D689}"/>
              </a:ext>
            </a:extLst>
          </xdr:cNvPr>
          <xdr:cNvGrpSpPr/>
        </xdr:nvGrpSpPr>
        <xdr:grpSpPr>
          <a:xfrm>
            <a:off x="13012138" y="2694210"/>
            <a:ext cx="1980000" cy="792000"/>
            <a:chOff x="325045" y="1092899"/>
            <a:chExt cx="2361694" cy="1083711"/>
          </a:xfrm>
          <a:solidFill>
            <a:sysClr val="window" lastClr="FFFFFF"/>
          </a:solidFill>
        </xdr:grpSpPr>
        <xdr:sp macro="" textlink="">
          <xdr:nvSpPr>
            <xdr:cNvPr id="287" name="Rectángulo 28">
              <a:extLst>
                <a:ext uri="{FF2B5EF4-FFF2-40B4-BE49-F238E27FC236}">
                  <a16:creationId xmlns:a16="http://schemas.microsoft.com/office/drawing/2014/main" id="{E6EFBFDB-4333-3C7B-7D59-A2DD894BBFEF}"/>
                </a:ext>
              </a:extLst>
            </xdr:cNvPr>
            <xdr:cNvSpPr/>
          </xdr:nvSpPr>
          <xdr:spPr>
            <a:xfrm>
              <a:off x="325045"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288" name="Rectángulo 28">
              <a:extLst>
                <a:ext uri="{FF2B5EF4-FFF2-40B4-BE49-F238E27FC236}">
                  <a16:creationId xmlns:a16="http://schemas.microsoft.com/office/drawing/2014/main" id="{4DFCBD88-917C-BE5E-1618-769FC559DAD4}"/>
                </a:ext>
              </a:extLst>
            </xdr:cNvPr>
            <xdr:cNvSpPr/>
          </xdr:nvSpPr>
          <xdr:spPr>
            <a:xfrm>
              <a:off x="328057"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290" name="object 22">
              <a:hlinkClick xmlns:r="http://schemas.openxmlformats.org/officeDocument/2006/relationships" r:id="rId35"/>
              <a:extLst>
                <a:ext uri="{FF2B5EF4-FFF2-40B4-BE49-F238E27FC236}">
                  <a16:creationId xmlns:a16="http://schemas.microsoft.com/office/drawing/2014/main" id="{61AED40C-77AB-EEBE-1614-6CF76DCF2845}"/>
                </a:ext>
              </a:extLst>
            </xdr:cNvPr>
            <xdr:cNvSpPr/>
          </xdr:nvSpPr>
          <xdr:spPr>
            <a:xfrm>
              <a:off x="1071848" y="1250411"/>
              <a:ext cx="1511586" cy="793751"/>
            </a:xfrm>
            <a:prstGeom prst="roundRect">
              <a:avLst/>
            </a:prstGeom>
            <a:grp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300">
                  <a:solidFill>
                    <a:srgbClr val="16674A"/>
                  </a:solidFill>
                </a:rPr>
                <a:t>Plan Integral de Movilidad Sostenible - PIMS</a:t>
              </a:r>
              <a:endParaRPr lang="es-CO" sz="1300">
                <a:solidFill>
                  <a:srgbClr val="16674A"/>
                </a:solidFill>
              </a:endParaRPr>
            </a:p>
          </xdr:txBody>
        </xdr:sp>
      </xdr:grpSp>
      <xdr:pic>
        <xdr:nvPicPr>
          <xdr:cNvPr id="373" name="Imagen 372">
            <a:extLst>
              <a:ext uri="{FF2B5EF4-FFF2-40B4-BE49-F238E27FC236}">
                <a16:creationId xmlns:a16="http://schemas.microsoft.com/office/drawing/2014/main" id="{4E51DB0C-71FF-9936-B1B8-4371F410F1E8}"/>
              </a:ext>
            </a:extLst>
          </xdr:cNvPr>
          <xdr:cNvPicPr>
            <a:picLocks noChangeAspect="1"/>
          </xdr:cNvPicPr>
        </xdr:nvPicPr>
        <xdr:blipFill>
          <a:blip xmlns:r="http://schemas.openxmlformats.org/officeDocument/2006/relationships" r:embed="rId36"/>
          <a:stretch>
            <a:fillRect/>
          </a:stretch>
        </xdr:blipFill>
        <xdr:spPr>
          <a:xfrm>
            <a:off x="13066568" y="2775854"/>
            <a:ext cx="555096" cy="648000"/>
          </a:xfrm>
          <a:prstGeom prst="rect">
            <a:avLst/>
          </a:prstGeom>
        </xdr:spPr>
      </xdr:pic>
    </xdr:grpSp>
    <xdr:clientData/>
  </xdr:twoCellAnchor>
  <xdr:twoCellAnchor editAs="absolute">
    <xdr:from>
      <xdr:col>18</xdr:col>
      <xdr:colOff>174170</xdr:colOff>
      <xdr:row>14</xdr:row>
      <xdr:rowOff>13603</xdr:rowOff>
    </xdr:from>
    <xdr:to>
      <xdr:col>21</xdr:col>
      <xdr:colOff>317205</xdr:colOff>
      <xdr:row>18</xdr:row>
      <xdr:rowOff>43603</xdr:rowOff>
    </xdr:to>
    <xdr:grpSp>
      <xdr:nvGrpSpPr>
        <xdr:cNvPr id="389" name="Grupo 388">
          <a:extLst>
            <a:ext uri="{FF2B5EF4-FFF2-40B4-BE49-F238E27FC236}">
              <a16:creationId xmlns:a16="http://schemas.microsoft.com/office/drawing/2014/main" id="{E213E52E-C22F-65D2-775B-7A138750E323}"/>
            </a:ext>
          </a:extLst>
        </xdr:cNvPr>
        <xdr:cNvGrpSpPr/>
      </xdr:nvGrpSpPr>
      <xdr:grpSpPr>
        <a:xfrm>
          <a:off x="10442120" y="2690128"/>
          <a:ext cx="1971835" cy="792000"/>
          <a:chOff x="10488384" y="2694210"/>
          <a:chExt cx="1980000" cy="792000"/>
        </a:xfrm>
      </xdr:grpSpPr>
      <xdr:grpSp>
        <xdr:nvGrpSpPr>
          <xdr:cNvPr id="292" name="Grupo 291">
            <a:extLst>
              <a:ext uri="{FF2B5EF4-FFF2-40B4-BE49-F238E27FC236}">
                <a16:creationId xmlns:a16="http://schemas.microsoft.com/office/drawing/2014/main" id="{BC67DE50-AB1C-42BD-AC7F-293C993CD042}"/>
              </a:ext>
            </a:extLst>
          </xdr:cNvPr>
          <xdr:cNvGrpSpPr/>
        </xdr:nvGrpSpPr>
        <xdr:grpSpPr>
          <a:xfrm>
            <a:off x="10488384" y="2694210"/>
            <a:ext cx="1980000" cy="792000"/>
            <a:chOff x="325045" y="1092899"/>
            <a:chExt cx="2361694" cy="1083711"/>
          </a:xfrm>
          <a:solidFill>
            <a:sysClr val="window" lastClr="FFFFFF"/>
          </a:solidFill>
        </xdr:grpSpPr>
        <xdr:sp macro="" textlink="">
          <xdr:nvSpPr>
            <xdr:cNvPr id="293" name="Rectángulo 28">
              <a:extLst>
                <a:ext uri="{FF2B5EF4-FFF2-40B4-BE49-F238E27FC236}">
                  <a16:creationId xmlns:a16="http://schemas.microsoft.com/office/drawing/2014/main" id="{D574283E-6035-DCA8-40E8-915C1D331994}"/>
                </a:ext>
              </a:extLst>
            </xdr:cNvPr>
            <xdr:cNvSpPr/>
          </xdr:nvSpPr>
          <xdr:spPr>
            <a:xfrm>
              <a:off x="325045"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294" name="Rectángulo 28">
              <a:extLst>
                <a:ext uri="{FF2B5EF4-FFF2-40B4-BE49-F238E27FC236}">
                  <a16:creationId xmlns:a16="http://schemas.microsoft.com/office/drawing/2014/main" id="{AE0DC002-17E9-72B5-F165-6A97FDA78B63}"/>
                </a:ext>
              </a:extLst>
            </xdr:cNvPr>
            <xdr:cNvSpPr/>
          </xdr:nvSpPr>
          <xdr:spPr>
            <a:xfrm>
              <a:off x="328057"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296" name="object 22">
              <a:hlinkClick xmlns:r="http://schemas.openxmlformats.org/officeDocument/2006/relationships" r:id="rId37"/>
              <a:extLst>
                <a:ext uri="{FF2B5EF4-FFF2-40B4-BE49-F238E27FC236}">
                  <a16:creationId xmlns:a16="http://schemas.microsoft.com/office/drawing/2014/main" id="{80693317-55A9-C671-715D-92BB804A165F}"/>
                </a:ext>
              </a:extLst>
            </xdr:cNvPr>
            <xdr:cNvSpPr/>
          </xdr:nvSpPr>
          <xdr:spPr>
            <a:xfrm>
              <a:off x="1071848" y="1250411"/>
              <a:ext cx="1511586" cy="793751"/>
            </a:xfrm>
            <a:prstGeom prst="roundRect">
              <a:avLst/>
            </a:prstGeom>
            <a:grp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300">
                  <a:solidFill>
                    <a:srgbClr val="16674A"/>
                  </a:solidFill>
                </a:rPr>
                <a:t>Plan Institucional de Gestión Ambiental- PIGA</a:t>
              </a:r>
              <a:endParaRPr lang="es-CO" sz="1300">
                <a:solidFill>
                  <a:srgbClr val="16674A"/>
                </a:solidFill>
              </a:endParaRPr>
            </a:p>
          </xdr:txBody>
        </xdr:sp>
      </xdr:grpSp>
      <xdr:pic>
        <xdr:nvPicPr>
          <xdr:cNvPr id="374" name="Imagen 373">
            <a:extLst>
              <a:ext uri="{FF2B5EF4-FFF2-40B4-BE49-F238E27FC236}">
                <a16:creationId xmlns:a16="http://schemas.microsoft.com/office/drawing/2014/main" id="{8B49C67D-B51A-E876-84C5-F1EFBAE4A2D1}"/>
              </a:ext>
            </a:extLst>
          </xdr:cNvPr>
          <xdr:cNvPicPr>
            <a:picLocks noChangeAspect="1"/>
          </xdr:cNvPicPr>
        </xdr:nvPicPr>
        <xdr:blipFill>
          <a:blip xmlns:r="http://schemas.openxmlformats.org/officeDocument/2006/relationships" r:embed="rId38"/>
          <a:stretch>
            <a:fillRect/>
          </a:stretch>
        </xdr:blipFill>
        <xdr:spPr>
          <a:xfrm>
            <a:off x="10542814" y="2762246"/>
            <a:ext cx="555096" cy="648000"/>
          </a:xfrm>
          <a:prstGeom prst="rect">
            <a:avLst/>
          </a:prstGeom>
        </xdr:spPr>
      </xdr:pic>
    </xdr:grpSp>
    <xdr:clientData/>
  </xdr:twoCellAnchor>
  <xdr:twoCellAnchor editAs="absolute">
    <xdr:from>
      <xdr:col>5</xdr:col>
      <xdr:colOff>559623</xdr:colOff>
      <xdr:row>22</xdr:row>
      <xdr:rowOff>16326</xdr:rowOff>
    </xdr:from>
    <xdr:to>
      <xdr:col>9</xdr:col>
      <xdr:colOff>90338</xdr:colOff>
      <xdr:row>26</xdr:row>
      <xdr:rowOff>46326</xdr:rowOff>
    </xdr:to>
    <xdr:grpSp>
      <xdr:nvGrpSpPr>
        <xdr:cNvPr id="379" name="Grupo 378">
          <a:hlinkClick xmlns:r="http://schemas.openxmlformats.org/officeDocument/2006/relationships" r:id="rId39"/>
          <a:extLst>
            <a:ext uri="{FF2B5EF4-FFF2-40B4-BE49-F238E27FC236}">
              <a16:creationId xmlns:a16="http://schemas.microsoft.com/office/drawing/2014/main" id="{96363C79-3276-46E9-FE45-A71CCC1305D4}"/>
            </a:ext>
          </a:extLst>
        </xdr:cNvPr>
        <xdr:cNvGrpSpPr/>
      </xdr:nvGrpSpPr>
      <xdr:grpSpPr>
        <a:xfrm>
          <a:off x="2902773" y="4216851"/>
          <a:ext cx="1969115" cy="792000"/>
          <a:chOff x="2913659" y="4220933"/>
          <a:chExt cx="1980000" cy="792000"/>
        </a:xfrm>
      </xdr:grpSpPr>
      <xdr:grpSp>
        <xdr:nvGrpSpPr>
          <xdr:cNvPr id="316" name="Grupo 315">
            <a:extLst>
              <a:ext uri="{FF2B5EF4-FFF2-40B4-BE49-F238E27FC236}">
                <a16:creationId xmlns:a16="http://schemas.microsoft.com/office/drawing/2014/main" id="{8DC572D0-F12C-4BE0-B94F-2E19CCE3D722}"/>
              </a:ext>
            </a:extLst>
          </xdr:cNvPr>
          <xdr:cNvGrpSpPr/>
        </xdr:nvGrpSpPr>
        <xdr:grpSpPr>
          <a:xfrm>
            <a:off x="2913659" y="4220933"/>
            <a:ext cx="1980000" cy="792000"/>
            <a:chOff x="325045" y="1092899"/>
            <a:chExt cx="2361694" cy="1083711"/>
          </a:xfrm>
          <a:solidFill>
            <a:sysClr val="window" lastClr="FFFFFF"/>
          </a:solidFill>
        </xdr:grpSpPr>
        <xdr:sp macro="" textlink="">
          <xdr:nvSpPr>
            <xdr:cNvPr id="317" name="Rectángulo 28">
              <a:extLst>
                <a:ext uri="{FF2B5EF4-FFF2-40B4-BE49-F238E27FC236}">
                  <a16:creationId xmlns:a16="http://schemas.microsoft.com/office/drawing/2014/main" id="{87EED791-0E12-F5EA-A721-EAFDD9869ED4}"/>
                </a:ext>
              </a:extLst>
            </xdr:cNvPr>
            <xdr:cNvSpPr/>
          </xdr:nvSpPr>
          <xdr:spPr>
            <a:xfrm>
              <a:off x="325045"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318" name="Rectángulo 28">
              <a:extLst>
                <a:ext uri="{FF2B5EF4-FFF2-40B4-BE49-F238E27FC236}">
                  <a16:creationId xmlns:a16="http://schemas.microsoft.com/office/drawing/2014/main" id="{AC7764A8-64F4-5FC5-82F0-02E9B1034545}"/>
                </a:ext>
              </a:extLst>
            </xdr:cNvPr>
            <xdr:cNvSpPr/>
          </xdr:nvSpPr>
          <xdr:spPr>
            <a:xfrm>
              <a:off x="328057"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320" name="object 22">
              <a:extLst>
                <a:ext uri="{FF2B5EF4-FFF2-40B4-BE49-F238E27FC236}">
                  <a16:creationId xmlns:a16="http://schemas.microsoft.com/office/drawing/2014/main" id="{43DDB212-F82C-25AA-45F5-6CA9420674A2}"/>
                </a:ext>
              </a:extLst>
            </xdr:cNvPr>
            <xdr:cNvSpPr/>
          </xdr:nvSpPr>
          <xdr:spPr>
            <a:xfrm>
              <a:off x="1071848" y="1250411"/>
              <a:ext cx="1511586" cy="793751"/>
            </a:xfrm>
            <a:prstGeom prst="roundRect">
              <a:avLst/>
            </a:prstGeom>
            <a:grp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300">
                  <a:solidFill>
                    <a:srgbClr val="16674A"/>
                  </a:solidFill>
                </a:rPr>
                <a:t>Plan de Clima Laboral</a:t>
              </a:r>
              <a:endParaRPr lang="es-CO" sz="1300">
                <a:solidFill>
                  <a:srgbClr val="16674A"/>
                </a:solidFill>
              </a:endParaRPr>
            </a:p>
          </xdr:txBody>
        </xdr:sp>
      </xdr:grpSp>
      <xdr:pic>
        <xdr:nvPicPr>
          <xdr:cNvPr id="375" name="Imagen 374">
            <a:extLst>
              <a:ext uri="{FF2B5EF4-FFF2-40B4-BE49-F238E27FC236}">
                <a16:creationId xmlns:a16="http://schemas.microsoft.com/office/drawing/2014/main" id="{27734488-C1D2-DC97-FDBC-132930BB60F8}"/>
              </a:ext>
            </a:extLst>
          </xdr:cNvPr>
          <xdr:cNvPicPr>
            <a:picLocks noChangeAspect="1"/>
          </xdr:cNvPicPr>
        </xdr:nvPicPr>
        <xdr:blipFill>
          <a:blip xmlns:r="http://schemas.openxmlformats.org/officeDocument/2006/relationships" r:embed="rId40"/>
          <a:stretch>
            <a:fillRect/>
          </a:stretch>
        </xdr:blipFill>
        <xdr:spPr>
          <a:xfrm>
            <a:off x="2968090" y="4275361"/>
            <a:ext cx="622533" cy="648000"/>
          </a:xfrm>
          <a:prstGeom prst="rect">
            <a:avLst/>
          </a:prstGeom>
        </xdr:spPr>
      </xdr:pic>
    </xdr:grpSp>
    <xdr:clientData/>
  </xdr:twoCellAnchor>
  <xdr:twoCellAnchor editAs="absolute">
    <xdr:from>
      <xdr:col>14</xdr:col>
      <xdr:colOff>99701</xdr:colOff>
      <xdr:row>14</xdr:row>
      <xdr:rowOff>13603</xdr:rowOff>
    </xdr:from>
    <xdr:to>
      <xdr:col>17</xdr:col>
      <xdr:colOff>242737</xdr:colOff>
      <xdr:row>18</xdr:row>
      <xdr:rowOff>43603</xdr:rowOff>
    </xdr:to>
    <xdr:grpSp>
      <xdr:nvGrpSpPr>
        <xdr:cNvPr id="388" name="Grupo 387">
          <a:extLst>
            <a:ext uri="{FF2B5EF4-FFF2-40B4-BE49-F238E27FC236}">
              <a16:creationId xmlns:a16="http://schemas.microsoft.com/office/drawing/2014/main" id="{41952D72-9BBC-336A-F07F-BC6FBE7CFB76}"/>
            </a:ext>
          </a:extLst>
        </xdr:cNvPr>
        <xdr:cNvGrpSpPr/>
      </xdr:nvGrpSpPr>
      <xdr:grpSpPr>
        <a:xfrm>
          <a:off x="7929251" y="2690128"/>
          <a:ext cx="1971836" cy="792000"/>
          <a:chOff x="7964630" y="2694210"/>
          <a:chExt cx="1980000" cy="792000"/>
        </a:xfrm>
      </xdr:grpSpPr>
      <xdr:grpSp>
        <xdr:nvGrpSpPr>
          <xdr:cNvPr id="298" name="Grupo 297">
            <a:extLst>
              <a:ext uri="{FF2B5EF4-FFF2-40B4-BE49-F238E27FC236}">
                <a16:creationId xmlns:a16="http://schemas.microsoft.com/office/drawing/2014/main" id="{32B0EBCD-05BA-459C-8150-7679387343D6}"/>
              </a:ext>
            </a:extLst>
          </xdr:cNvPr>
          <xdr:cNvGrpSpPr/>
        </xdr:nvGrpSpPr>
        <xdr:grpSpPr>
          <a:xfrm>
            <a:off x="7964630" y="2694210"/>
            <a:ext cx="1980000" cy="792000"/>
            <a:chOff x="325045" y="1092899"/>
            <a:chExt cx="2361694" cy="1083711"/>
          </a:xfrm>
          <a:solidFill>
            <a:sysClr val="window" lastClr="FFFFFF"/>
          </a:solidFill>
        </xdr:grpSpPr>
        <xdr:sp macro="" textlink="">
          <xdr:nvSpPr>
            <xdr:cNvPr id="299" name="Rectángulo 28">
              <a:extLst>
                <a:ext uri="{FF2B5EF4-FFF2-40B4-BE49-F238E27FC236}">
                  <a16:creationId xmlns:a16="http://schemas.microsoft.com/office/drawing/2014/main" id="{38016D05-6A74-77A2-AFB0-F1389131409C}"/>
                </a:ext>
              </a:extLst>
            </xdr:cNvPr>
            <xdr:cNvSpPr/>
          </xdr:nvSpPr>
          <xdr:spPr>
            <a:xfrm>
              <a:off x="325045"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300" name="Rectángulo 28">
              <a:extLst>
                <a:ext uri="{FF2B5EF4-FFF2-40B4-BE49-F238E27FC236}">
                  <a16:creationId xmlns:a16="http://schemas.microsoft.com/office/drawing/2014/main" id="{E1F4ED5F-4065-D223-C132-34C24B93D692}"/>
                </a:ext>
              </a:extLst>
            </xdr:cNvPr>
            <xdr:cNvSpPr/>
          </xdr:nvSpPr>
          <xdr:spPr>
            <a:xfrm>
              <a:off x="328057" y="1092899"/>
              <a:ext cx="2358682" cy="1083711"/>
            </a:xfrm>
            <a:prstGeom prst="roundRect">
              <a:avLst/>
            </a:prstGeom>
            <a:grpFill/>
            <a:ln>
              <a:solidFill>
                <a:srgbClr val="16674A"/>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300">
                <a:solidFill>
                  <a:srgbClr val="16674A"/>
                </a:solidFill>
              </a:endParaRPr>
            </a:p>
          </xdr:txBody>
        </xdr:sp>
        <xdr:sp macro="" textlink="">
          <xdr:nvSpPr>
            <xdr:cNvPr id="302" name="object 22">
              <a:hlinkClick xmlns:r="http://schemas.openxmlformats.org/officeDocument/2006/relationships" r:id="rId41"/>
              <a:extLst>
                <a:ext uri="{FF2B5EF4-FFF2-40B4-BE49-F238E27FC236}">
                  <a16:creationId xmlns:a16="http://schemas.microsoft.com/office/drawing/2014/main" id="{C225FB81-0823-D3B5-2B9D-A193EF957DC2}"/>
                </a:ext>
              </a:extLst>
            </xdr:cNvPr>
            <xdr:cNvSpPr/>
          </xdr:nvSpPr>
          <xdr:spPr>
            <a:xfrm>
              <a:off x="1071848" y="1250411"/>
              <a:ext cx="1511586" cy="793751"/>
            </a:xfrm>
            <a:prstGeom prst="roundRect">
              <a:avLst/>
            </a:prstGeom>
            <a:grpFill/>
          </xdr:spPr>
          <xdr:txBody>
            <a:bodyPr vertOverflow="overflow" horzOverflow="overflow" wrap="square" lIns="0" tIns="0" rIns="0" bIns="0" rtlCol="0"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300">
                  <a:solidFill>
                    <a:srgbClr val="16674A"/>
                  </a:solidFill>
                </a:rPr>
                <a:t>Plan de Seguridad y Privacidad de la Información</a:t>
              </a:r>
              <a:endParaRPr lang="es-CO" sz="1300">
                <a:solidFill>
                  <a:srgbClr val="16674A"/>
                </a:solidFill>
              </a:endParaRPr>
            </a:p>
          </xdr:txBody>
        </xdr:sp>
      </xdr:grpSp>
      <xdr:pic>
        <xdr:nvPicPr>
          <xdr:cNvPr id="377" name="Imagen 376">
            <a:extLst>
              <a:ext uri="{FF2B5EF4-FFF2-40B4-BE49-F238E27FC236}">
                <a16:creationId xmlns:a16="http://schemas.microsoft.com/office/drawing/2014/main" id="{D4221318-B026-1DCE-B586-2958951B936B}"/>
              </a:ext>
            </a:extLst>
          </xdr:cNvPr>
          <xdr:cNvPicPr>
            <a:picLocks noChangeAspect="1"/>
          </xdr:cNvPicPr>
        </xdr:nvPicPr>
        <xdr:blipFill>
          <a:blip xmlns:r="http://schemas.openxmlformats.org/officeDocument/2006/relationships" r:embed="rId42"/>
          <a:stretch>
            <a:fillRect/>
          </a:stretch>
        </xdr:blipFill>
        <xdr:spPr>
          <a:xfrm>
            <a:off x="8046273" y="2789460"/>
            <a:ext cx="552200" cy="5760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163284</xdr:colOff>
      <xdr:row>0</xdr:row>
      <xdr:rowOff>176891</xdr:rowOff>
    </xdr:from>
    <xdr:to>
      <xdr:col>1</xdr:col>
      <xdr:colOff>13605</xdr:colOff>
      <xdr:row>2</xdr:row>
      <xdr:rowOff>347737</xdr:rowOff>
    </xdr:to>
    <xdr:sp macro="" textlink="">
      <xdr:nvSpPr>
        <xdr:cNvPr id="3" name="Rectángulo: esquinas redondeadas 2">
          <a:hlinkClick xmlns:r="http://schemas.openxmlformats.org/officeDocument/2006/relationships" r:id="rId1" tooltip="Pulse el boton para regresar a la portada"/>
          <a:extLst>
            <a:ext uri="{FF2B5EF4-FFF2-40B4-BE49-F238E27FC236}">
              <a16:creationId xmlns:a16="http://schemas.microsoft.com/office/drawing/2014/main" id="{16B80523-6665-46BE-80DD-A62BEB0FA3E5}"/>
            </a:ext>
          </a:extLst>
        </xdr:cNvPr>
        <xdr:cNvSpPr/>
      </xdr:nvSpPr>
      <xdr:spPr>
        <a:xfrm>
          <a:off x="163284" y="176891"/>
          <a:ext cx="2585357"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0</xdr:colOff>
      <xdr:row>18</xdr:row>
      <xdr:rowOff>0</xdr:rowOff>
    </xdr:from>
    <xdr:to>
      <xdr:col>49</xdr:col>
      <xdr:colOff>161926</xdr:colOff>
      <xdr:row>47</xdr:row>
      <xdr:rowOff>4764</xdr:rowOff>
    </xdr:to>
    <xdr:graphicFrame macro="">
      <xdr:nvGraphicFramePr>
        <xdr:cNvPr id="3" name="Gráfico 2">
          <a:extLst>
            <a:ext uri="{FF2B5EF4-FFF2-40B4-BE49-F238E27FC236}">
              <a16:creationId xmlns:a16="http://schemas.microsoft.com/office/drawing/2014/main" id="{39791FF6-76BD-4E02-9319-176C848F13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340179</xdr:colOff>
      <xdr:row>0</xdr:row>
      <xdr:rowOff>108856</xdr:rowOff>
    </xdr:from>
    <xdr:to>
      <xdr:col>2</xdr:col>
      <xdr:colOff>1147536</xdr:colOff>
      <xdr:row>0</xdr:row>
      <xdr:rowOff>660702</xdr:rowOff>
    </xdr:to>
    <xdr:sp macro="" textlink="">
      <xdr:nvSpPr>
        <xdr:cNvPr id="2" name="Rectángulo: esquinas redondeadas 1">
          <a:hlinkClick xmlns:r="http://schemas.openxmlformats.org/officeDocument/2006/relationships" r:id="rId1" tooltip="Pulse el boton para regresar a la portada"/>
          <a:extLst>
            <a:ext uri="{FF2B5EF4-FFF2-40B4-BE49-F238E27FC236}">
              <a16:creationId xmlns:a16="http://schemas.microsoft.com/office/drawing/2014/main" id="{19ED411E-D057-4D02-B466-BACCC44E9B93}"/>
            </a:ext>
          </a:extLst>
        </xdr:cNvPr>
        <xdr:cNvSpPr/>
      </xdr:nvSpPr>
      <xdr:spPr>
        <a:xfrm>
          <a:off x="340179" y="108856"/>
          <a:ext cx="2585357"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47625</xdr:colOff>
      <xdr:row>0</xdr:row>
      <xdr:rowOff>15875</xdr:rowOff>
    </xdr:from>
    <xdr:to>
      <xdr:col>2</xdr:col>
      <xdr:colOff>95250</xdr:colOff>
      <xdr:row>1</xdr:row>
      <xdr:rowOff>127000</xdr:rowOff>
    </xdr:to>
    <xdr:sp macro="" textlink="">
      <xdr:nvSpPr>
        <xdr:cNvPr id="2" name="Rectángulo: esquinas redondeadas 1">
          <a:hlinkClick xmlns:r="http://schemas.openxmlformats.org/officeDocument/2006/relationships" r:id="rId1" tooltip="Pulse el boton para regresar a la portada"/>
          <a:extLst>
            <a:ext uri="{FF2B5EF4-FFF2-40B4-BE49-F238E27FC236}">
              <a16:creationId xmlns:a16="http://schemas.microsoft.com/office/drawing/2014/main" id="{DC187A1C-3365-4CD0-87C4-01805A9BAC1A}"/>
            </a:ext>
          </a:extLst>
        </xdr:cNvPr>
        <xdr:cNvSpPr/>
      </xdr:nvSpPr>
      <xdr:spPr>
        <a:xfrm>
          <a:off x="396875" y="15875"/>
          <a:ext cx="1984375" cy="317500"/>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340179</xdr:colOff>
      <xdr:row>0</xdr:row>
      <xdr:rowOff>108856</xdr:rowOff>
    </xdr:from>
    <xdr:to>
      <xdr:col>3</xdr:col>
      <xdr:colOff>258536</xdr:colOff>
      <xdr:row>0</xdr:row>
      <xdr:rowOff>660702</xdr:rowOff>
    </xdr:to>
    <xdr:sp macro="" textlink="">
      <xdr:nvSpPr>
        <xdr:cNvPr id="2" name="Rectángulo: esquinas redondeadas 1">
          <a:hlinkClick xmlns:r="http://schemas.openxmlformats.org/officeDocument/2006/relationships" r:id="rId1" tooltip="Pulse el boton para regresar a la portada"/>
          <a:extLst>
            <a:ext uri="{FF2B5EF4-FFF2-40B4-BE49-F238E27FC236}">
              <a16:creationId xmlns:a16="http://schemas.microsoft.com/office/drawing/2014/main" id="{4850D429-5CA4-4F9A-A898-C6CF4DA50461}"/>
            </a:ext>
          </a:extLst>
        </xdr:cNvPr>
        <xdr:cNvSpPr/>
      </xdr:nvSpPr>
      <xdr:spPr>
        <a:xfrm>
          <a:off x="340179" y="108856"/>
          <a:ext cx="2585357"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340179</xdr:colOff>
      <xdr:row>0</xdr:row>
      <xdr:rowOff>108856</xdr:rowOff>
    </xdr:from>
    <xdr:to>
      <xdr:col>3</xdr:col>
      <xdr:colOff>258536</xdr:colOff>
      <xdr:row>0</xdr:row>
      <xdr:rowOff>660702</xdr:rowOff>
    </xdr:to>
    <xdr:sp macro="" textlink="">
      <xdr:nvSpPr>
        <xdr:cNvPr id="2" name="Rectángulo: esquinas redondeadas 1">
          <a:hlinkClick xmlns:r="http://schemas.openxmlformats.org/officeDocument/2006/relationships" r:id="rId1" tooltip="Pulse el boton para regresar a la portada"/>
          <a:extLst>
            <a:ext uri="{FF2B5EF4-FFF2-40B4-BE49-F238E27FC236}">
              <a16:creationId xmlns:a16="http://schemas.microsoft.com/office/drawing/2014/main" id="{456DE582-CE1D-4B47-8D48-31E74668CB0F}"/>
            </a:ext>
          </a:extLst>
        </xdr:cNvPr>
        <xdr:cNvSpPr/>
      </xdr:nvSpPr>
      <xdr:spPr>
        <a:xfrm>
          <a:off x="340179" y="108856"/>
          <a:ext cx="2585357"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1</xdr:col>
      <xdr:colOff>340179</xdr:colOff>
      <xdr:row>0</xdr:row>
      <xdr:rowOff>108856</xdr:rowOff>
    </xdr:from>
    <xdr:to>
      <xdr:col>3</xdr:col>
      <xdr:colOff>258536</xdr:colOff>
      <xdr:row>0</xdr:row>
      <xdr:rowOff>660702</xdr:rowOff>
    </xdr:to>
    <xdr:sp macro="" textlink="">
      <xdr:nvSpPr>
        <xdr:cNvPr id="2" name="Rectángulo: esquinas redondeadas 1">
          <a:hlinkClick xmlns:r="http://schemas.openxmlformats.org/officeDocument/2006/relationships" r:id="rId1" tooltip="Pulse el boton para regresar a la portada"/>
          <a:extLst>
            <a:ext uri="{FF2B5EF4-FFF2-40B4-BE49-F238E27FC236}">
              <a16:creationId xmlns:a16="http://schemas.microsoft.com/office/drawing/2014/main" id="{5303DD1F-20F6-484F-9CB8-F81257C43DD2}"/>
            </a:ext>
          </a:extLst>
        </xdr:cNvPr>
        <xdr:cNvSpPr/>
      </xdr:nvSpPr>
      <xdr:spPr>
        <a:xfrm>
          <a:off x="340179" y="108856"/>
          <a:ext cx="2585357"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twoCellAnchor editAs="absolute">
    <xdr:from>
      <xdr:col>4</xdr:col>
      <xdr:colOff>582084</xdr:colOff>
      <xdr:row>0</xdr:row>
      <xdr:rowOff>243417</xdr:rowOff>
    </xdr:from>
    <xdr:to>
      <xdr:col>6</xdr:col>
      <xdr:colOff>235857</xdr:colOff>
      <xdr:row>0</xdr:row>
      <xdr:rowOff>795263</xdr:rowOff>
    </xdr:to>
    <xdr:sp macro="" textlink="">
      <xdr:nvSpPr>
        <xdr:cNvPr id="3" name="Rectángulo: esquinas redondeadas 2">
          <a:hlinkClick xmlns:r="http://schemas.openxmlformats.org/officeDocument/2006/relationships" r:id="rId1" tooltip="Pulse el boton para regresar a la portada"/>
          <a:extLst>
            <a:ext uri="{FF2B5EF4-FFF2-40B4-BE49-F238E27FC236}">
              <a16:creationId xmlns:a16="http://schemas.microsoft.com/office/drawing/2014/main" id="{2734CE27-B0D4-4A1B-A3C7-E7E5DC95E6AF}"/>
            </a:ext>
          </a:extLst>
        </xdr:cNvPr>
        <xdr:cNvSpPr/>
      </xdr:nvSpPr>
      <xdr:spPr>
        <a:xfrm>
          <a:off x="4815417" y="243417"/>
          <a:ext cx="2585357"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1</xdr:col>
      <xdr:colOff>340179</xdr:colOff>
      <xdr:row>0</xdr:row>
      <xdr:rowOff>108856</xdr:rowOff>
    </xdr:from>
    <xdr:to>
      <xdr:col>3</xdr:col>
      <xdr:colOff>258536</xdr:colOff>
      <xdr:row>0</xdr:row>
      <xdr:rowOff>660702</xdr:rowOff>
    </xdr:to>
    <xdr:sp macro="" textlink="">
      <xdr:nvSpPr>
        <xdr:cNvPr id="2" name="Rectángulo: esquinas redondeadas 1">
          <a:hlinkClick xmlns:r="http://schemas.openxmlformats.org/officeDocument/2006/relationships" r:id="rId1" tooltip="Pulse el boton para regresar a la portada"/>
          <a:extLst>
            <a:ext uri="{FF2B5EF4-FFF2-40B4-BE49-F238E27FC236}">
              <a16:creationId xmlns:a16="http://schemas.microsoft.com/office/drawing/2014/main" id="{D5B7E5A0-8A12-4E9E-BDE2-FA5131263201}"/>
            </a:ext>
          </a:extLst>
        </xdr:cNvPr>
        <xdr:cNvSpPr/>
      </xdr:nvSpPr>
      <xdr:spPr>
        <a:xfrm>
          <a:off x="340179" y="108856"/>
          <a:ext cx="2585357"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1</xdr:col>
      <xdr:colOff>340179</xdr:colOff>
      <xdr:row>0</xdr:row>
      <xdr:rowOff>108856</xdr:rowOff>
    </xdr:from>
    <xdr:to>
      <xdr:col>3</xdr:col>
      <xdr:colOff>258536</xdr:colOff>
      <xdr:row>0</xdr:row>
      <xdr:rowOff>660702</xdr:rowOff>
    </xdr:to>
    <xdr:sp macro="" textlink="">
      <xdr:nvSpPr>
        <xdr:cNvPr id="2" name="Rectángulo: esquinas redondeadas 1">
          <a:hlinkClick xmlns:r="http://schemas.openxmlformats.org/officeDocument/2006/relationships" r:id="rId1" tooltip="Pulse el boton para regresar a la portada"/>
          <a:extLst>
            <a:ext uri="{FF2B5EF4-FFF2-40B4-BE49-F238E27FC236}">
              <a16:creationId xmlns:a16="http://schemas.microsoft.com/office/drawing/2014/main" id="{37158AFD-10D8-407F-BB5E-8D6235EFC882}"/>
            </a:ext>
          </a:extLst>
        </xdr:cNvPr>
        <xdr:cNvSpPr/>
      </xdr:nvSpPr>
      <xdr:spPr>
        <a:xfrm>
          <a:off x="340179" y="108856"/>
          <a:ext cx="2585357"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1</xdr:col>
      <xdr:colOff>340179</xdr:colOff>
      <xdr:row>0</xdr:row>
      <xdr:rowOff>108856</xdr:rowOff>
    </xdr:from>
    <xdr:to>
      <xdr:col>3</xdr:col>
      <xdr:colOff>258536</xdr:colOff>
      <xdr:row>0</xdr:row>
      <xdr:rowOff>660702</xdr:rowOff>
    </xdr:to>
    <xdr:sp macro="" textlink="">
      <xdr:nvSpPr>
        <xdr:cNvPr id="2" name="Rectángulo: esquinas redondeadas 1">
          <a:hlinkClick xmlns:r="http://schemas.openxmlformats.org/officeDocument/2006/relationships" r:id="rId1" tooltip="Pulse el boton para regresar a la portada"/>
          <a:extLst>
            <a:ext uri="{FF2B5EF4-FFF2-40B4-BE49-F238E27FC236}">
              <a16:creationId xmlns:a16="http://schemas.microsoft.com/office/drawing/2014/main" id="{50577108-16F7-4795-9D9B-C59BECED5CAF}"/>
            </a:ext>
          </a:extLst>
        </xdr:cNvPr>
        <xdr:cNvSpPr/>
      </xdr:nvSpPr>
      <xdr:spPr>
        <a:xfrm>
          <a:off x="340179" y="108856"/>
          <a:ext cx="2585357"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1</xdr:col>
      <xdr:colOff>340179</xdr:colOff>
      <xdr:row>0</xdr:row>
      <xdr:rowOff>108856</xdr:rowOff>
    </xdr:from>
    <xdr:to>
      <xdr:col>3</xdr:col>
      <xdr:colOff>258536</xdr:colOff>
      <xdr:row>0</xdr:row>
      <xdr:rowOff>660702</xdr:rowOff>
    </xdr:to>
    <xdr:sp macro="" textlink="">
      <xdr:nvSpPr>
        <xdr:cNvPr id="2" name="Rectángulo: esquinas redondeadas 1">
          <a:hlinkClick xmlns:r="http://schemas.openxmlformats.org/officeDocument/2006/relationships" r:id="rId1" tooltip="Pulse el boton para regresar a la portada"/>
          <a:extLst>
            <a:ext uri="{FF2B5EF4-FFF2-40B4-BE49-F238E27FC236}">
              <a16:creationId xmlns:a16="http://schemas.microsoft.com/office/drawing/2014/main" id="{32544E88-5FD5-4E7B-BE6E-E17FA0FA25CC}"/>
            </a:ext>
          </a:extLst>
        </xdr:cNvPr>
        <xdr:cNvSpPr/>
      </xdr:nvSpPr>
      <xdr:spPr>
        <a:xfrm>
          <a:off x="340179" y="108856"/>
          <a:ext cx="2585357"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13.xml><?xml version="1.0" encoding="utf-8"?>
<xdr:wsDr xmlns:xdr="http://schemas.openxmlformats.org/drawingml/2006/spreadsheetDrawing" xmlns:a="http://schemas.openxmlformats.org/drawingml/2006/main">
  <xdr:twoCellAnchor editAs="absolute">
    <xdr:from>
      <xdr:col>1</xdr:col>
      <xdr:colOff>340179</xdr:colOff>
      <xdr:row>0</xdr:row>
      <xdr:rowOff>108856</xdr:rowOff>
    </xdr:from>
    <xdr:to>
      <xdr:col>3</xdr:col>
      <xdr:colOff>258536</xdr:colOff>
      <xdr:row>0</xdr:row>
      <xdr:rowOff>660702</xdr:rowOff>
    </xdr:to>
    <xdr:sp macro="" textlink="">
      <xdr:nvSpPr>
        <xdr:cNvPr id="2" name="Rectángulo: esquinas redondeadas 1">
          <a:hlinkClick xmlns:r="http://schemas.openxmlformats.org/officeDocument/2006/relationships" r:id="rId1" tooltip="Pulse el boton para regresar a la portada"/>
          <a:extLst>
            <a:ext uri="{FF2B5EF4-FFF2-40B4-BE49-F238E27FC236}">
              <a16:creationId xmlns:a16="http://schemas.microsoft.com/office/drawing/2014/main" id="{E787AA94-DD2F-474F-9DC5-F7CCDDDBCCA6}"/>
            </a:ext>
          </a:extLst>
        </xdr:cNvPr>
        <xdr:cNvSpPr/>
      </xdr:nvSpPr>
      <xdr:spPr>
        <a:xfrm>
          <a:off x="340179" y="108856"/>
          <a:ext cx="2585357"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14.xml><?xml version="1.0" encoding="utf-8"?>
<xdr:wsDr xmlns:xdr="http://schemas.openxmlformats.org/drawingml/2006/spreadsheetDrawing" xmlns:a="http://schemas.openxmlformats.org/drawingml/2006/main">
  <xdr:twoCellAnchor editAs="absolute">
    <xdr:from>
      <xdr:col>1</xdr:col>
      <xdr:colOff>340179</xdr:colOff>
      <xdr:row>0</xdr:row>
      <xdr:rowOff>108856</xdr:rowOff>
    </xdr:from>
    <xdr:to>
      <xdr:col>3</xdr:col>
      <xdr:colOff>258536</xdr:colOff>
      <xdr:row>0</xdr:row>
      <xdr:rowOff>660702</xdr:rowOff>
    </xdr:to>
    <xdr:sp macro="" textlink="">
      <xdr:nvSpPr>
        <xdr:cNvPr id="2" name="Rectángulo: esquinas redondeadas 1">
          <a:hlinkClick xmlns:r="http://schemas.openxmlformats.org/officeDocument/2006/relationships" r:id="rId1" tooltip="Pulse el boton para regresar a la portada"/>
          <a:extLst>
            <a:ext uri="{FF2B5EF4-FFF2-40B4-BE49-F238E27FC236}">
              <a16:creationId xmlns:a16="http://schemas.microsoft.com/office/drawing/2014/main" id="{B08E17CF-DFC4-42D7-98BE-A42B4A02B4F1}"/>
            </a:ext>
          </a:extLst>
        </xdr:cNvPr>
        <xdr:cNvSpPr/>
      </xdr:nvSpPr>
      <xdr:spPr>
        <a:xfrm>
          <a:off x="340179" y="108856"/>
          <a:ext cx="2585357"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15.xml><?xml version="1.0" encoding="utf-8"?>
<xdr:wsDr xmlns:xdr="http://schemas.openxmlformats.org/drawingml/2006/spreadsheetDrawing" xmlns:a="http://schemas.openxmlformats.org/drawingml/2006/main">
  <xdr:twoCellAnchor editAs="absolute">
    <xdr:from>
      <xdr:col>1</xdr:col>
      <xdr:colOff>340179</xdr:colOff>
      <xdr:row>0</xdr:row>
      <xdr:rowOff>108856</xdr:rowOff>
    </xdr:from>
    <xdr:to>
      <xdr:col>3</xdr:col>
      <xdr:colOff>258536</xdr:colOff>
      <xdr:row>0</xdr:row>
      <xdr:rowOff>660702</xdr:rowOff>
    </xdr:to>
    <xdr:sp macro="" textlink="">
      <xdr:nvSpPr>
        <xdr:cNvPr id="2" name="Rectángulo: esquinas redondeadas 1">
          <a:hlinkClick xmlns:r="http://schemas.openxmlformats.org/officeDocument/2006/relationships" r:id="rId1" tooltip="Pulse el boton para regresar a la portada"/>
          <a:extLst>
            <a:ext uri="{FF2B5EF4-FFF2-40B4-BE49-F238E27FC236}">
              <a16:creationId xmlns:a16="http://schemas.microsoft.com/office/drawing/2014/main" id="{7CECBED6-0F2D-41D4-9DB4-7EF3A333DFC6}"/>
            </a:ext>
          </a:extLst>
        </xdr:cNvPr>
        <xdr:cNvSpPr/>
      </xdr:nvSpPr>
      <xdr:spPr>
        <a:xfrm>
          <a:off x="340179" y="108856"/>
          <a:ext cx="2585357"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16.xml><?xml version="1.0" encoding="utf-8"?>
<xdr:wsDr xmlns:xdr="http://schemas.openxmlformats.org/drawingml/2006/spreadsheetDrawing" xmlns:a="http://schemas.openxmlformats.org/drawingml/2006/main">
  <xdr:twoCellAnchor editAs="absolute">
    <xdr:from>
      <xdr:col>1</xdr:col>
      <xdr:colOff>340179</xdr:colOff>
      <xdr:row>0</xdr:row>
      <xdr:rowOff>108856</xdr:rowOff>
    </xdr:from>
    <xdr:to>
      <xdr:col>3</xdr:col>
      <xdr:colOff>258536</xdr:colOff>
      <xdr:row>0</xdr:row>
      <xdr:rowOff>660702</xdr:rowOff>
    </xdr:to>
    <xdr:sp macro="" textlink="">
      <xdr:nvSpPr>
        <xdr:cNvPr id="2" name="Rectángulo: esquinas redondeadas 1">
          <a:hlinkClick xmlns:r="http://schemas.openxmlformats.org/officeDocument/2006/relationships" r:id="rId1" tooltip="Pulse el boton para regresar a la portada"/>
          <a:extLst>
            <a:ext uri="{FF2B5EF4-FFF2-40B4-BE49-F238E27FC236}">
              <a16:creationId xmlns:a16="http://schemas.microsoft.com/office/drawing/2014/main" id="{33F13F51-DE58-4632-8666-1513843C665F}"/>
            </a:ext>
          </a:extLst>
        </xdr:cNvPr>
        <xdr:cNvSpPr/>
      </xdr:nvSpPr>
      <xdr:spPr>
        <a:xfrm>
          <a:off x="340179" y="108856"/>
          <a:ext cx="2585357"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17.xml><?xml version="1.0" encoding="utf-8"?>
<xdr:wsDr xmlns:xdr="http://schemas.openxmlformats.org/drawingml/2006/spreadsheetDrawing" xmlns:a="http://schemas.openxmlformats.org/drawingml/2006/main">
  <xdr:twoCellAnchor editAs="absolute">
    <xdr:from>
      <xdr:col>1</xdr:col>
      <xdr:colOff>340179</xdr:colOff>
      <xdr:row>0</xdr:row>
      <xdr:rowOff>108856</xdr:rowOff>
    </xdr:from>
    <xdr:to>
      <xdr:col>3</xdr:col>
      <xdr:colOff>258536</xdr:colOff>
      <xdr:row>0</xdr:row>
      <xdr:rowOff>660702</xdr:rowOff>
    </xdr:to>
    <xdr:sp macro="" textlink="">
      <xdr:nvSpPr>
        <xdr:cNvPr id="2" name="Rectángulo: esquinas redondeadas 1">
          <a:hlinkClick xmlns:r="http://schemas.openxmlformats.org/officeDocument/2006/relationships" r:id="rId1" tooltip="Pulse el boton para regresar a la portada"/>
          <a:extLst>
            <a:ext uri="{FF2B5EF4-FFF2-40B4-BE49-F238E27FC236}">
              <a16:creationId xmlns:a16="http://schemas.microsoft.com/office/drawing/2014/main" id="{9EB115BA-9741-4092-8846-9FA8DFA79CBB}"/>
            </a:ext>
          </a:extLst>
        </xdr:cNvPr>
        <xdr:cNvSpPr/>
      </xdr:nvSpPr>
      <xdr:spPr>
        <a:xfrm>
          <a:off x="340179" y="108856"/>
          <a:ext cx="2585357"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18.xml><?xml version="1.0" encoding="utf-8"?>
<xdr:wsDr xmlns:xdr="http://schemas.openxmlformats.org/drawingml/2006/spreadsheetDrawing" xmlns:a="http://schemas.openxmlformats.org/drawingml/2006/main">
  <xdr:twoCellAnchor editAs="absolute">
    <xdr:from>
      <xdr:col>1</xdr:col>
      <xdr:colOff>340179</xdr:colOff>
      <xdr:row>0</xdr:row>
      <xdr:rowOff>108856</xdr:rowOff>
    </xdr:from>
    <xdr:to>
      <xdr:col>3</xdr:col>
      <xdr:colOff>258536</xdr:colOff>
      <xdr:row>0</xdr:row>
      <xdr:rowOff>660702</xdr:rowOff>
    </xdr:to>
    <xdr:sp macro="" textlink="">
      <xdr:nvSpPr>
        <xdr:cNvPr id="2" name="Rectángulo: esquinas redondeadas 1">
          <a:hlinkClick xmlns:r="http://schemas.openxmlformats.org/officeDocument/2006/relationships" r:id="rId1" tooltip="Pulse el boton para regresar a la portada"/>
          <a:extLst>
            <a:ext uri="{FF2B5EF4-FFF2-40B4-BE49-F238E27FC236}">
              <a16:creationId xmlns:a16="http://schemas.microsoft.com/office/drawing/2014/main" id="{6B29B03E-D817-41A2-B415-5DDCE82C2E1F}"/>
            </a:ext>
          </a:extLst>
        </xdr:cNvPr>
        <xdr:cNvSpPr/>
      </xdr:nvSpPr>
      <xdr:spPr>
        <a:xfrm>
          <a:off x="340179" y="108856"/>
          <a:ext cx="2585357"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19.xml><?xml version="1.0" encoding="utf-8"?>
<xdr:wsDr xmlns:xdr="http://schemas.openxmlformats.org/drawingml/2006/spreadsheetDrawing" xmlns:a="http://schemas.openxmlformats.org/drawingml/2006/main">
  <xdr:twoCellAnchor editAs="absolute">
    <xdr:from>
      <xdr:col>1</xdr:col>
      <xdr:colOff>340179</xdr:colOff>
      <xdr:row>0</xdr:row>
      <xdr:rowOff>108856</xdr:rowOff>
    </xdr:from>
    <xdr:to>
      <xdr:col>3</xdr:col>
      <xdr:colOff>258536</xdr:colOff>
      <xdr:row>0</xdr:row>
      <xdr:rowOff>660702</xdr:rowOff>
    </xdr:to>
    <xdr:sp macro="" textlink="">
      <xdr:nvSpPr>
        <xdr:cNvPr id="2" name="Rectángulo: esquinas redondeadas 1">
          <a:hlinkClick xmlns:r="http://schemas.openxmlformats.org/officeDocument/2006/relationships" r:id="rId1" tooltip="Pulse el boton para regresar a la portada"/>
          <a:extLst>
            <a:ext uri="{FF2B5EF4-FFF2-40B4-BE49-F238E27FC236}">
              <a16:creationId xmlns:a16="http://schemas.microsoft.com/office/drawing/2014/main" id="{667EAEBC-ACDD-4730-88FB-662D1F72FDB1}"/>
            </a:ext>
          </a:extLst>
        </xdr:cNvPr>
        <xdr:cNvSpPr/>
      </xdr:nvSpPr>
      <xdr:spPr>
        <a:xfrm>
          <a:off x="340179" y="108856"/>
          <a:ext cx="2585357"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20.xml><?xml version="1.0" encoding="utf-8"?>
<xdr:wsDr xmlns:xdr="http://schemas.openxmlformats.org/drawingml/2006/spreadsheetDrawing" xmlns:a="http://schemas.openxmlformats.org/drawingml/2006/main">
  <xdr:twoCellAnchor editAs="absolute">
    <xdr:from>
      <xdr:col>1</xdr:col>
      <xdr:colOff>340179</xdr:colOff>
      <xdr:row>0</xdr:row>
      <xdr:rowOff>108856</xdr:rowOff>
    </xdr:from>
    <xdr:to>
      <xdr:col>3</xdr:col>
      <xdr:colOff>258536</xdr:colOff>
      <xdr:row>0</xdr:row>
      <xdr:rowOff>660702</xdr:rowOff>
    </xdr:to>
    <xdr:sp macro="" textlink="">
      <xdr:nvSpPr>
        <xdr:cNvPr id="2" name="Rectángulo: esquinas redondeadas 1">
          <a:hlinkClick xmlns:r="http://schemas.openxmlformats.org/officeDocument/2006/relationships" r:id="rId1" tooltip="Pulse el boton para regresar a la portada"/>
          <a:extLst>
            <a:ext uri="{FF2B5EF4-FFF2-40B4-BE49-F238E27FC236}">
              <a16:creationId xmlns:a16="http://schemas.microsoft.com/office/drawing/2014/main" id="{EDEF32FA-9012-40EE-BEE6-92C403E035AF}"/>
            </a:ext>
          </a:extLst>
        </xdr:cNvPr>
        <xdr:cNvSpPr/>
      </xdr:nvSpPr>
      <xdr:spPr>
        <a:xfrm>
          <a:off x="340179" y="108856"/>
          <a:ext cx="2585357"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21.xml><?xml version="1.0" encoding="utf-8"?>
<xdr:wsDr xmlns:xdr="http://schemas.openxmlformats.org/drawingml/2006/spreadsheetDrawing" xmlns:a="http://schemas.openxmlformats.org/drawingml/2006/main">
  <xdr:twoCellAnchor editAs="absolute">
    <xdr:from>
      <xdr:col>1</xdr:col>
      <xdr:colOff>340179</xdr:colOff>
      <xdr:row>0</xdr:row>
      <xdr:rowOff>108856</xdr:rowOff>
    </xdr:from>
    <xdr:to>
      <xdr:col>3</xdr:col>
      <xdr:colOff>258536</xdr:colOff>
      <xdr:row>0</xdr:row>
      <xdr:rowOff>660702</xdr:rowOff>
    </xdr:to>
    <xdr:sp macro="" textlink="">
      <xdr:nvSpPr>
        <xdr:cNvPr id="2" name="Rectángulo: esquinas redondeadas 1">
          <a:hlinkClick xmlns:r="http://schemas.openxmlformats.org/officeDocument/2006/relationships" r:id="rId1" tooltip="Pulse el boton para regresar a la portada"/>
          <a:extLst>
            <a:ext uri="{FF2B5EF4-FFF2-40B4-BE49-F238E27FC236}">
              <a16:creationId xmlns:a16="http://schemas.microsoft.com/office/drawing/2014/main" id="{8F8A58F3-649E-45E5-9773-74A3A1C549B8}"/>
            </a:ext>
          </a:extLst>
        </xdr:cNvPr>
        <xdr:cNvSpPr/>
      </xdr:nvSpPr>
      <xdr:spPr>
        <a:xfrm>
          <a:off x="340179" y="108856"/>
          <a:ext cx="2585357"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drawings/drawing22.xml><?xml version="1.0" encoding="utf-8"?>
<xdr:wsDr xmlns:xdr="http://schemas.openxmlformats.org/drawingml/2006/spreadsheetDrawing" xmlns:a="http://schemas.openxmlformats.org/drawingml/2006/main">
  <xdr:twoCellAnchor editAs="absolute">
    <xdr:from>
      <xdr:col>1</xdr:col>
      <xdr:colOff>340179</xdr:colOff>
      <xdr:row>0</xdr:row>
      <xdr:rowOff>108856</xdr:rowOff>
    </xdr:from>
    <xdr:to>
      <xdr:col>3</xdr:col>
      <xdr:colOff>258536</xdr:colOff>
      <xdr:row>0</xdr:row>
      <xdr:rowOff>660702</xdr:rowOff>
    </xdr:to>
    <xdr:sp macro="" textlink="">
      <xdr:nvSpPr>
        <xdr:cNvPr id="2" name="Rectángulo: esquinas redondeadas 1">
          <a:hlinkClick xmlns:r="http://schemas.openxmlformats.org/officeDocument/2006/relationships" r:id="rId1" tooltip="Pulse el boton para regresar a la portada"/>
          <a:extLst>
            <a:ext uri="{FF2B5EF4-FFF2-40B4-BE49-F238E27FC236}">
              <a16:creationId xmlns:a16="http://schemas.microsoft.com/office/drawing/2014/main" id="{1690EF26-254B-474B-B109-A9A6F74EC423}"/>
            </a:ext>
          </a:extLst>
        </xdr:cNvPr>
        <xdr:cNvSpPr/>
      </xdr:nvSpPr>
      <xdr:spPr>
        <a:xfrm>
          <a:off x="340179" y="108856"/>
          <a:ext cx="2585357" cy="551846"/>
        </a:xfrm>
        <a:prstGeom prst="roundRect">
          <a:avLst/>
        </a:prstGeom>
        <a:solidFill>
          <a:srgbClr val="FFB71B"/>
        </a:solidFill>
        <a:ln>
          <a:solidFill>
            <a:srgbClr val="1667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Arial" panose="020B0604020202020204" pitchFamily="34" charset="0"/>
              <a:cs typeface="Arial" panose="020B0604020202020204" pitchFamily="34" charset="0"/>
            </a:rPr>
            <a:t>Regresar a Portada</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6.11\Proyectos\SDPP\SIG\A&#241;o%202019\Plan%20de%20Acci&#243;n%20MIPG%20-%20SIG\Plan%20acci&#243;n%201102%20-%20Gestionar%20el%20100%25%20del%20P.A.%20A%20y%20S_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fileserver\sig\Users\ysotoc\Downloads\Hoja%20de%20vida%20indicadores\1153_V2_Octubre26.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AVR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as_proyecto "/>
      <sheetName val="Indicadores - Actividades"/>
      <sheetName val="Justificación ponderación "/>
      <sheetName val="Poblacion"/>
      <sheetName val="Hoja de vida indicadores  "/>
      <sheetName val="Plan de Adecuación "/>
      <sheetName val="Hoja3"/>
    </sheetNames>
    <sheetDataSet>
      <sheetData sheetId="0"/>
      <sheetData sheetId="1"/>
      <sheetData sheetId="2"/>
      <sheetData sheetId="3"/>
      <sheetData sheetId="4"/>
      <sheetData sheetId="5"/>
      <sheetData sheetId="6">
        <row r="5">
          <cell r="A5" t="str">
            <v>Suma</v>
          </cell>
          <cell r="C5" t="str">
            <v>No desagregada</v>
          </cell>
          <cell r="E5" t="str">
            <v>Usaquen</v>
          </cell>
          <cell r="M5" t="str">
            <v>Subdirección de información sectorial</v>
          </cell>
        </row>
        <row r="6">
          <cell r="A6" t="str">
            <v>Creciente</v>
          </cell>
          <cell r="C6" t="str">
            <v>Desagregada</v>
          </cell>
          <cell r="E6" t="str">
            <v>Chapinero</v>
          </cell>
          <cell r="M6" t="str">
            <v>Subdirección de gestión de suelo</v>
          </cell>
        </row>
        <row r="7">
          <cell r="A7" t="str">
            <v>Constante</v>
          </cell>
          <cell r="E7" t="str">
            <v>Santafe</v>
          </cell>
          <cell r="M7" t="str">
            <v>Subdirección de programas y proyectos</v>
          </cell>
        </row>
        <row r="8">
          <cell r="E8" t="str">
            <v>San Cristóbal</v>
          </cell>
          <cell r="M8" t="str">
            <v>Subdirección de servicios públicos</v>
          </cell>
        </row>
        <row r="9">
          <cell r="E9" t="str">
            <v>Usme</v>
          </cell>
          <cell r="M9" t="str">
            <v>Subdirección de recursos públicos</v>
          </cell>
        </row>
        <row r="10">
          <cell r="E10" t="str">
            <v>Tunjuelito</v>
          </cell>
          <cell r="M10" t="str">
            <v>Subdirección de recursos privados</v>
          </cell>
        </row>
        <row r="11">
          <cell r="E11" t="str">
            <v>Bosa</v>
          </cell>
          <cell r="M11" t="str">
            <v>Subdirección de apoyo a la construcción</v>
          </cell>
        </row>
        <row r="12">
          <cell r="E12" t="str">
            <v>Kennedy</v>
          </cell>
          <cell r="M12" t="str">
            <v>Subdirección de barrios</v>
          </cell>
        </row>
        <row r="13">
          <cell r="E13" t="str">
            <v>Fontibón</v>
          </cell>
          <cell r="M13" t="str">
            <v>Subdirección de operaciones</v>
          </cell>
        </row>
        <row r="14">
          <cell r="E14" t="str">
            <v>Engativá</v>
          </cell>
          <cell r="M14" t="str">
            <v>Subdirección de participación y relaciones con la comunidad</v>
          </cell>
        </row>
        <row r="15">
          <cell r="E15" t="str">
            <v>Suba</v>
          </cell>
          <cell r="M15" t="str">
            <v>Subdirección de prevención y seguimiento</v>
          </cell>
        </row>
        <row r="16">
          <cell r="E16" t="str">
            <v>Barrios Unidos</v>
          </cell>
          <cell r="M16" t="str">
            <v>Subdirección de investigaciones y control de vivienda</v>
          </cell>
        </row>
        <row r="17">
          <cell r="E17" t="str">
            <v>Teusaquillo</v>
          </cell>
          <cell r="M17" t="str">
            <v>Subdirección administrativa</v>
          </cell>
        </row>
        <row r="18">
          <cell r="E18" t="str">
            <v>Mártires</v>
          </cell>
          <cell r="M18" t="str">
            <v>Subdircción financiera</v>
          </cell>
        </row>
        <row r="19">
          <cell r="E19" t="str">
            <v>Antonio Nariño</v>
          </cell>
        </row>
        <row r="20">
          <cell r="E20" t="str">
            <v>Puente Aranda</v>
          </cell>
        </row>
        <row r="21">
          <cell r="E21" t="str">
            <v>Candelaria</v>
          </cell>
        </row>
        <row r="22">
          <cell r="E22" t="str">
            <v>Rafael Uribe Uribe</v>
          </cell>
        </row>
        <row r="23">
          <cell r="E23" t="str">
            <v>Ciudad Bolívar</v>
          </cell>
        </row>
        <row r="24">
          <cell r="E24" t="str">
            <v>Sumapaz</v>
          </cell>
        </row>
        <row r="40">
          <cell r="I40" t="str">
            <v>0 - 5 años</v>
          </cell>
          <cell r="L40" t="str">
            <v>Afrodescendiente</v>
          </cell>
          <cell r="M40" t="str">
            <v>Hombre</v>
          </cell>
          <cell r="N40" t="str">
            <v>Mujeres</v>
          </cell>
        </row>
        <row r="41">
          <cell r="I41" t="str">
            <v>6 - 12 años</v>
          </cell>
          <cell r="L41" t="str">
            <v>Indígenas</v>
          </cell>
          <cell r="M41" t="str">
            <v>Mujer</v>
          </cell>
          <cell r="N41" t="str">
            <v>Jóvenes</v>
          </cell>
        </row>
        <row r="42">
          <cell r="I42" t="str">
            <v>13 - 17 años</v>
          </cell>
          <cell r="L42" t="str">
            <v>Raizales</v>
          </cell>
          <cell r="N42" t="str">
            <v>En condición de discapacidad</v>
          </cell>
        </row>
        <row r="43">
          <cell r="I43" t="str">
            <v>18 - 26 años</v>
          </cell>
          <cell r="L43" t="str">
            <v>Rom</v>
          </cell>
          <cell r="N43" t="str">
            <v>LGBTI</v>
          </cell>
        </row>
        <row r="44">
          <cell r="I44" t="str">
            <v>27 - 59 años</v>
          </cell>
          <cell r="N44" t="str">
            <v>Habitante de calle</v>
          </cell>
        </row>
        <row r="45">
          <cell r="I45" t="str">
            <v>60 en adelante</v>
          </cell>
          <cell r="N45" t="str">
            <v>Adulto mayor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cion "/>
      <sheetName val="Hoja3"/>
      <sheetName val="Implementacion"/>
      <sheetName val="Legalizacion "/>
      <sheetName val="Regularizacion"/>
    </sheetNames>
    <sheetDataSet>
      <sheetData sheetId="0" refreshError="1"/>
      <sheetData sheetId="1">
        <row r="5">
          <cell r="G5" t="str">
            <v>Eficacia</v>
          </cell>
          <cell r="O5" t="str">
            <v>Subsecretaría de Planeación y Política</v>
          </cell>
        </row>
        <row r="6">
          <cell r="G6" t="str">
            <v>Eficiencia</v>
          </cell>
          <cell r="O6" t="str">
            <v>Subsecretaría de gestión financiera</v>
          </cell>
        </row>
        <row r="7">
          <cell r="G7" t="str">
            <v>Efectividad</v>
          </cell>
          <cell r="O7" t="str">
            <v>Subsecretaría de coordinación operativa</v>
          </cell>
        </row>
        <row r="8">
          <cell r="G8" t="str">
            <v>Resultado</v>
          </cell>
          <cell r="O8" t="str">
            <v>Subsecretaría de inspección, vigilancia y control de vivienda</v>
          </cell>
        </row>
        <row r="9">
          <cell r="G9" t="str">
            <v>Producto</v>
          </cell>
          <cell r="O9" t="str">
            <v>Subsecretaría jurídica</v>
          </cell>
        </row>
        <row r="10">
          <cell r="G10" t="str">
            <v>Otro</v>
          </cell>
          <cell r="O10" t="str">
            <v>Dirección de gestión corporativa y control interno</v>
          </cell>
        </row>
        <row r="32">
          <cell r="I32" t="str">
            <v>Contribuir al acceso a una vivienda adecuada y asequible para los hogares de Bogotá</v>
          </cell>
        </row>
        <row r="33">
          <cell r="I33" t="str">
            <v xml:space="preserve">Contribuir al mejoramiento del entorno </v>
          </cell>
        </row>
        <row r="34">
          <cell r="I34" t="str">
            <v>Controlar la enajenación y arrendamiento de vivienda, la urbanización y construcción del hábitat en el Distrito Capital</v>
          </cell>
        </row>
        <row r="35">
          <cell r="I35" t="str">
            <v>Fortalecer la gestión transparente de la acción pública al servicio de la comunidad</v>
          </cell>
        </row>
      </sheetData>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VR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David Ospina Murgueitio" id="{5657547C-2568-4227-A480-D0231C5ED3C2}" userId="S::david.ospina@uaesp.gov.co::4e078566-ae92-4dd1-a7ee-f531d815711a" providerId="AD"/>
  <person displayName="Jaime Enrique Davila Oliveros" id="{9CF14890-7FF9-4AD1-A28B-43BF17D8A0AA}" userId="S::jaime.davila@uaesp.gov.co::92d9e7c4-c47f-4150-a12e-44ba69f610f3"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6" dT="2024-11-07T21:10:36.56" personId="{5657547C-2568-4227-A480-D0231C5ED3C2}" id="{E9368C4C-166D-4F0D-93CA-242C6D445AEE}">
    <text xml:space="preserve">Relacionar la cantidad ( Frecuencias) de actividades por mes </text>
  </threadedComment>
  <threadedComment ref="CY6" dT="2024-11-18T17:21:00.60" personId="{5657547C-2568-4227-A480-D0231C5ED3C2}" id="{8E2383B8-2BCB-4D75-9542-386E49D517C7}">
    <text xml:space="preserve">Escala definida para el seguimiento al cumplimiento del plan de acción institucional – PAI
0% - 39% Crítico
40% - 59% Bajo
60% - 79% Moderado
80% - 99% Satisfactorio
100% Óptimo
</text>
  </threadedComment>
  <threadedComment ref="AH8" dT="2024-11-06T13:52:28.07" personId="{5657547C-2568-4227-A480-D0231C5ED3C2}" id="{3B5CADA5-512A-4B85-890A-C167489F3C54}">
    <text xml:space="preserve">Registro de evidencias por mes, utilizar el mismo enlace para la totalidad de las evidencias </text>
  </threadedComment>
  <threadedComment ref="AN8" dT="2024-11-06T13:52:28.07" personId="{5657547C-2568-4227-A480-D0231C5ED3C2}" id="{D2F9A36D-B59D-4E6D-8D46-D3C8A9DC0F19}">
    <text xml:space="preserve">Registro de evidencias por mes, utilizar el mismo enlace para la totalidad de las evidencias </text>
  </threadedComment>
  <threadedComment ref="AT8" dT="2024-11-06T13:52:28.07" personId="{5657547C-2568-4227-A480-D0231C5ED3C2}" id="{3F2C42BD-3EC1-4335-8A27-6BF9A751EE68}">
    <text xml:space="preserve">Registro de evidencias por mes, utilizar el mismo enlace para la totalidad de las evidencias </text>
  </threadedComment>
  <threadedComment ref="AZ8" dT="2024-11-06T13:52:28.07" personId="{5657547C-2568-4227-A480-D0231C5ED3C2}" id="{AF38ECDC-6F01-4380-955F-8A88B6C9556E}">
    <text xml:space="preserve">Registro de evidencias por mes, utilizar el mismo enlace para la totalidad de las evidencias </text>
  </threadedComment>
  <threadedComment ref="BF8" dT="2024-11-06T13:52:28.07" personId="{5657547C-2568-4227-A480-D0231C5ED3C2}" id="{002BC327-F180-45E1-9AFB-54D95D7A3AB8}">
    <text xml:space="preserve">Registro de evidencias por mes, utilizar el mismo enlace para la totalidad de las evidencias </text>
  </threadedComment>
  <threadedComment ref="BL8" dT="2024-11-06T13:52:28.07" personId="{5657547C-2568-4227-A480-D0231C5ED3C2}" id="{8590750B-3CC7-42F2-890A-01000BDEE362}">
    <text xml:space="preserve">Registro de evidencias por mes, utilizar el mismo enlace para la totalidad de las evidencias </text>
  </threadedComment>
  <threadedComment ref="BR8" dT="2024-11-06T13:52:28.07" personId="{5657547C-2568-4227-A480-D0231C5ED3C2}" id="{F4BE2AA4-2530-4BE2-A7A2-15196E1AB39F}">
    <text xml:space="preserve">Registro de evidencias por mes, utilizar el mismo enlace para la totalidad de las evidencias </text>
  </threadedComment>
  <threadedComment ref="BX8" dT="2024-11-06T13:52:28.07" personId="{5657547C-2568-4227-A480-D0231C5ED3C2}" id="{71E4F8E5-AC04-4F17-8C21-E372F92D0F00}">
    <text xml:space="preserve">Registro de evidencias por mes, utilizar el mismo enlace para la totalidad de las evidencias </text>
  </threadedComment>
  <threadedComment ref="CD8" dT="2024-11-06T13:52:28.07" personId="{5657547C-2568-4227-A480-D0231C5ED3C2}" id="{2E91A88F-D42D-4D70-A5A8-AFC23623607D}">
    <text xml:space="preserve">Registro de evidencias por mes, utilizar el mismo enlace para la totalidad de las evidencias </text>
  </threadedComment>
  <threadedComment ref="CJ8" dT="2024-11-06T13:52:28.07" personId="{5657547C-2568-4227-A480-D0231C5ED3C2}" id="{097400FE-3CEF-4E5C-BAF9-0B74F71124B3}">
    <text xml:space="preserve">Registro de evidencias por mes, utilizar el mismo enlace para la totalidad de las evidencias </text>
  </threadedComment>
  <threadedComment ref="CP8" dT="2024-11-06T13:52:28.07" personId="{5657547C-2568-4227-A480-D0231C5ED3C2}" id="{2D21AE7D-B5D9-4124-9FA2-C4CAED0C1435}">
    <text xml:space="preserve">Registro de evidencias por mes, utilizar el mismo enlace para la totalidad de las evidencias </text>
  </threadedComment>
  <threadedComment ref="CV8" dT="2024-11-06T13:52:28.07" personId="{5657547C-2568-4227-A480-D0231C5ED3C2}" id="{39A8C02A-B4D6-47FF-9A56-8CBC5C349347}">
    <text xml:space="preserve">Registro de evidencias por mes, utilizar el mismo enlace para la totalidad de las evidencias </text>
  </threadedComment>
</ThreadedComments>
</file>

<file path=xl/threadedComments/threadedComment2.xml><?xml version="1.0" encoding="utf-8"?>
<ThreadedComments xmlns="http://schemas.microsoft.com/office/spreadsheetml/2018/threadedcomments" xmlns:x="http://schemas.openxmlformats.org/spreadsheetml/2006/main">
  <threadedComment ref="E10" dT="2024-02-08T21:49:22.90" personId="{9CF14890-7FF9-4AD1-A28B-43BF17D8A0AA}" id="{7451C98B-9183-4AAD-B356-F9B154E50AB2}">
    <text>Este valor sale por fuente de Funcionamiento</text>
  </threadedComment>
</ThreadedComments>
</file>

<file path=xl/threadedComments/threadedComment3.xml><?xml version="1.0" encoding="utf-8"?>
<ThreadedComments xmlns="http://schemas.microsoft.com/office/spreadsheetml/2018/threadedcomments" xmlns:x="http://schemas.openxmlformats.org/spreadsheetml/2006/main">
  <threadedComment ref="L6" dT="2024-11-07T21:10:36.56" personId="{5657547C-2568-4227-A480-D0231C5ED3C2}" id="{FD14413D-16CB-4F2A-8312-5E610FBCB1FD}">
    <text xml:space="preserve">Relacionar la cantidad ( Frecuencias) de actividades por mes </text>
  </threadedComment>
  <threadedComment ref="CY6" dT="2024-11-18T17:21:00.60" personId="{5657547C-2568-4227-A480-D0231C5ED3C2}" id="{C3529F3C-E453-4669-9C88-F659C7222953}">
    <text xml:space="preserve">Escala definida para el seguimiento al cumplimiento del plan de acción institucional – PAI
0% - 39% Crítico
40% - 59% Bajo
60% - 79% Moderado
80% - 99% Satisfactorio
100% Óptimo
</text>
  </threadedComment>
  <threadedComment ref="AH8" dT="2024-11-06T13:52:28.07" personId="{5657547C-2568-4227-A480-D0231C5ED3C2}" id="{E9D0836C-17B0-442D-AD1E-E0ACCAFFD348}">
    <text xml:space="preserve">Registro de evidencias por mes, utilizar el mismo enlace para la totalidad de las evidencias </text>
  </threadedComment>
  <threadedComment ref="AN8" dT="2024-11-06T13:52:28.07" personId="{5657547C-2568-4227-A480-D0231C5ED3C2}" id="{E1000A6D-8922-4187-B46D-6DC89426CCF6}">
    <text xml:space="preserve">Registro de evidencias por mes, utilizar el mismo enlace para la totalidad de las evidencias </text>
  </threadedComment>
  <threadedComment ref="AT8" dT="2024-11-06T13:52:28.07" personId="{5657547C-2568-4227-A480-D0231C5ED3C2}" id="{C5F4000B-7EBF-480A-8677-E1E199FF3E92}">
    <text xml:space="preserve">Registro de evidencias por mes, utilizar el mismo enlace para la totalidad de las evidencias </text>
  </threadedComment>
  <threadedComment ref="AZ8" dT="2024-11-06T13:52:28.07" personId="{5657547C-2568-4227-A480-D0231C5ED3C2}" id="{EC0FFECE-F6AC-41FC-8CC2-D3323D3C62D8}">
    <text xml:space="preserve">Registro de evidencias por mes, utilizar el mismo enlace para la totalidad de las evidencias </text>
  </threadedComment>
  <threadedComment ref="BF8" dT="2024-11-06T13:52:28.07" personId="{5657547C-2568-4227-A480-D0231C5ED3C2}" id="{39121CCA-14C5-409A-8140-61E42646AFA9}">
    <text xml:space="preserve">Registro de evidencias por mes, utilizar el mismo enlace para la totalidad de las evidencias </text>
  </threadedComment>
  <threadedComment ref="BL8" dT="2024-11-06T13:52:28.07" personId="{5657547C-2568-4227-A480-D0231C5ED3C2}" id="{5A73D218-576D-4C81-862F-CC464606EDBD}">
    <text xml:space="preserve">Registro de evidencias por mes, utilizar el mismo enlace para la totalidad de las evidencias </text>
  </threadedComment>
  <threadedComment ref="BR8" dT="2024-11-06T13:52:28.07" personId="{5657547C-2568-4227-A480-D0231C5ED3C2}" id="{308A6C83-87B0-40E8-9F63-6C5C647B1307}">
    <text xml:space="preserve">Registro de evidencias por mes, utilizar el mismo enlace para la totalidad de las evidencias </text>
  </threadedComment>
  <threadedComment ref="BX8" dT="2024-11-06T13:52:28.07" personId="{5657547C-2568-4227-A480-D0231C5ED3C2}" id="{7CA263BE-A470-4412-AFD3-CF0395523BE8}">
    <text xml:space="preserve">Registro de evidencias por mes, utilizar el mismo enlace para la totalidad de las evidencias </text>
  </threadedComment>
  <threadedComment ref="CD8" dT="2024-11-06T13:52:28.07" personId="{5657547C-2568-4227-A480-D0231C5ED3C2}" id="{CE623E04-C4F3-4AEB-B530-E092193F0BDF}">
    <text xml:space="preserve">Registro de evidencias por mes, utilizar el mismo enlace para la totalidad de las evidencias </text>
  </threadedComment>
  <threadedComment ref="CJ8" dT="2024-11-06T13:52:28.07" personId="{5657547C-2568-4227-A480-D0231C5ED3C2}" id="{6DB13B07-CAAB-45A0-9846-791B79DACAEE}">
    <text xml:space="preserve">Registro de evidencias por mes, utilizar el mismo enlace para la totalidad de las evidencias </text>
  </threadedComment>
  <threadedComment ref="CP8" dT="2024-11-06T13:52:28.07" personId="{5657547C-2568-4227-A480-D0231C5ED3C2}" id="{0BFE5013-45B5-4A7A-9BEE-163001F6F06E}">
    <text xml:space="preserve">Registro de evidencias por mes, utilizar el mismo enlace para la totalidad de las evidencias </text>
  </threadedComment>
  <threadedComment ref="CV8" dT="2024-11-06T13:52:28.07" personId="{5657547C-2568-4227-A480-D0231C5ED3C2}" id="{82F86153-0F2A-48B6-B55A-E586EFA5F5D5}">
    <text xml:space="preserve">Registro de evidencias por mes, utilizar el mismo enlace para la totalidad de las evidencias </text>
  </threadedComment>
</ThreadedComments>
</file>

<file path=xl/threadedComments/threadedComment4.xml><?xml version="1.0" encoding="utf-8"?>
<ThreadedComments xmlns="http://schemas.microsoft.com/office/spreadsheetml/2018/threadedcomments" xmlns:x="http://schemas.openxmlformats.org/spreadsheetml/2006/main">
  <threadedComment ref="M6" dT="2024-11-07T21:10:36.56" personId="{5657547C-2568-4227-A480-D0231C5ED3C2}" id="{A4F94AD4-2556-4F08-A00B-CF7B11262AB6}">
    <text xml:space="preserve">Relacionar la cantidad ( Frecuencias) de actividades por mes </text>
  </threadedComment>
  <threadedComment ref="CZ6" dT="2024-11-18T17:21:00.60" personId="{5657547C-2568-4227-A480-D0231C5ED3C2}" id="{15CA95B8-197C-4B4A-A782-39E18E4414EF}">
    <text xml:space="preserve">Escala definida para el seguimiento al cumplimiento del plan de acción institucional – PAI
0% - 39% Crítico
40% - 59% Bajo
60% - 79% Moderado
80% - 99% Satisfactorio
100% Óptimo
</text>
  </threadedComment>
  <threadedComment ref="AI8" dT="2024-11-06T13:52:28.07" personId="{5657547C-2568-4227-A480-D0231C5ED3C2}" id="{CB34E8D3-9489-4301-BF2E-8E05CD387040}">
    <text xml:space="preserve">Registro de evidencias por mes, utilizar el mismo enlace para la totalidad de las evidencias </text>
  </threadedComment>
  <threadedComment ref="AO8" dT="2024-11-06T13:52:28.07" personId="{5657547C-2568-4227-A480-D0231C5ED3C2}" id="{5F5CEFAF-7E85-4556-AC43-569107B253DB}">
    <text xml:space="preserve">Registro de evidencias por mes, utilizar el mismo enlace para la totalidad de las evidencias </text>
  </threadedComment>
  <threadedComment ref="AU8" dT="2024-11-06T13:52:28.07" personId="{5657547C-2568-4227-A480-D0231C5ED3C2}" id="{3E807F5E-1884-46F0-B938-283A4C22259B}">
    <text xml:space="preserve">Registro de evidencias por mes, utilizar el mismo enlace para la totalidad de las evidencias </text>
  </threadedComment>
  <threadedComment ref="BA8" dT="2024-11-06T13:52:28.07" personId="{5657547C-2568-4227-A480-D0231C5ED3C2}" id="{CBEF922E-D992-435E-B4F3-A53F1BCED1CF}">
    <text xml:space="preserve">Registro de evidencias por mes, utilizar el mismo enlace para la totalidad de las evidencias </text>
  </threadedComment>
  <threadedComment ref="BG8" dT="2024-11-06T13:52:28.07" personId="{5657547C-2568-4227-A480-D0231C5ED3C2}" id="{EE9E21A2-97FB-4577-9AC4-37B34732355A}">
    <text xml:space="preserve">Registro de evidencias por mes, utilizar el mismo enlace para la totalidad de las evidencias </text>
  </threadedComment>
  <threadedComment ref="BM8" dT="2024-11-06T13:52:28.07" personId="{5657547C-2568-4227-A480-D0231C5ED3C2}" id="{2F3774BE-FCCC-4744-A8A5-72BC49A74D19}">
    <text xml:space="preserve">Registro de evidencias por mes, utilizar el mismo enlace para la totalidad de las evidencias </text>
  </threadedComment>
  <threadedComment ref="BS8" dT="2024-11-06T13:52:28.07" personId="{5657547C-2568-4227-A480-D0231C5ED3C2}" id="{5A9C5343-8916-45C6-8EEF-BB1213414023}">
    <text xml:space="preserve">Registro de evidencias por mes, utilizar el mismo enlace para la totalidad de las evidencias </text>
  </threadedComment>
  <threadedComment ref="BY8" dT="2024-11-06T13:52:28.07" personId="{5657547C-2568-4227-A480-D0231C5ED3C2}" id="{41F26560-503D-490F-9FD0-4C8EAB96C60B}">
    <text xml:space="preserve">Registro de evidencias por mes, utilizar el mismo enlace para la totalidad de las evidencias </text>
  </threadedComment>
  <threadedComment ref="CE8" dT="2024-11-06T13:52:28.07" personId="{5657547C-2568-4227-A480-D0231C5ED3C2}" id="{7685668C-FB91-4145-9264-FC6028D15C75}">
    <text xml:space="preserve">Registro de evidencias por mes, utilizar el mismo enlace para la totalidad de las evidencias </text>
  </threadedComment>
  <threadedComment ref="CK8" dT="2024-11-06T13:52:28.07" personId="{5657547C-2568-4227-A480-D0231C5ED3C2}" id="{D6463196-292F-4EDE-B19A-E4D3E1B4BFCB}">
    <text xml:space="preserve">Registro de evidencias por mes, utilizar el mismo enlace para la totalidad de las evidencias </text>
  </threadedComment>
  <threadedComment ref="CQ8" dT="2024-11-06T13:52:28.07" personId="{5657547C-2568-4227-A480-D0231C5ED3C2}" id="{7B37EF19-E6B6-47B5-BF8D-1DB83088E13D}">
    <text xml:space="preserve">Registro de evidencias por mes, utilizar el mismo enlace para la totalidad de las evidencias </text>
  </threadedComment>
  <threadedComment ref="CW8" dT="2024-11-06T13:52:28.07" personId="{5657547C-2568-4227-A480-D0231C5ED3C2}" id="{1E13A1E4-9F7B-44D6-841F-9228C504E192}">
    <text xml:space="preserve">Registro de evidencias por mes, utilizar el mismo enlace para la totalidad de las evidencias </text>
  </threadedComment>
</ThreadedComments>
</file>

<file path=xl/threadedComments/threadedComment5.xml><?xml version="1.0" encoding="utf-8"?>
<ThreadedComments xmlns="http://schemas.microsoft.com/office/spreadsheetml/2018/threadedcomments" xmlns:x="http://schemas.openxmlformats.org/spreadsheetml/2006/main">
  <threadedComment ref="M6" dT="2024-11-07T21:10:36.56" personId="{5657547C-2568-4227-A480-D0231C5ED3C2}" id="{D48821F2-3975-4836-AED3-C75321232460}">
    <text xml:space="preserve">Relacionar la cantidad ( Frecuencias) de actividades por mes </text>
  </threadedComment>
  <threadedComment ref="CZ6" dT="2024-11-18T17:21:00.60" personId="{5657547C-2568-4227-A480-D0231C5ED3C2}" id="{6B4EA62F-F2F5-457E-8F7B-0849F4388E44}">
    <text xml:space="preserve">Escala definida para el seguimiento al cumplimiento del plan de acción institucional – PAI
0% - 39% Crítico
40% - 59% Bajo
60% - 79% Moderado
80% - 99% Satisfactorio
100% Óptimo
</text>
  </threadedComment>
  <threadedComment ref="AI8" dT="2024-11-06T13:52:28.07" personId="{5657547C-2568-4227-A480-D0231C5ED3C2}" id="{E91EEF18-901F-4051-B819-392817D262AF}">
    <text xml:space="preserve">Registro de evidencias por mes, utilizar el mismo enlace para la totalidad de las evidencias </text>
  </threadedComment>
  <threadedComment ref="AO8" dT="2024-11-06T13:52:28.07" personId="{5657547C-2568-4227-A480-D0231C5ED3C2}" id="{08A0A49B-D9AA-43B1-9EE6-F6089DBADBCB}">
    <text xml:space="preserve">Registro de evidencias por mes, utilizar el mismo enlace para la totalidad de las evidencias </text>
  </threadedComment>
  <threadedComment ref="AU8" dT="2024-11-06T13:52:28.07" personId="{5657547C-2568-4227-A480-D0231C5ED3C2}" id="{E631A6CB-B315-43EA-82FA-EF09B6C7896C}">
    <text xml:space="preserve">Registro de evidencias por mes, utilizar el mismo enlace para la totalidad de las evidencias </text>
  </threadedComment>
  <threadedComment ref="BA8" dT="2024-11-06T13:52:28.07" personId="{5657547C-2568-4227-A480-D0231C5ED3C2}" id="{32D2FC1F-1C55-49F8-9745-F860AB7BA49C}">
    <text xml:space="preserve">Registro de evidencias por mes, utilizar el mismo enlace para la totalidad de las evidencias </text>
  </threadedComment>
  <threadedComment ref="BG8" dT="2024-11-06T13:52:28.07" personId="{5657547C-2568-4227-A480-D0231C5ED3C2}" id="{6796A29F-3940-45E1-8E35-86FD88847BBC}">
    <text xml:space="preserve">Registro de evidencias por mes, utilizar el mismo enlace para la totalidad de las evidencias </text>
  </threadedComment>
  <threadedComment ref="BM8" dT="2024-11-06T13:52:28.07" personId="{5657547C-2568-4227-A480-D0231C5ED3C2}" id="{59AFCA11-1253-430B-984D-1B3D7A38FBD4}">
    <text xml:space="preserve">Registro de evidencias por mes, utilizar el mismo enlace para la totalidad de las evidencias </text>
  </threadedComment>
  <threadedComment ref="BS8" dT="2024-11-06T13:52:28.07" personId="{5657547C-2568-4227-A480-D0231C5ED3C2}" id="{AB976334-D9D8-4AD2-9061-7CB323FF0312}">
    <text xml:space="preserve">Registro de evidencias por mes, utilizar el mismo enlace para la totalidad de las evidencias </text>
  </threadedComment>
  <threadedComment ref="BY8" dT="2024-11-06T13:52:28.07" personId="{5657547C-2568-4227-A480-D0231C5ED3C2}" id="{AEA39963-14B8-465D-9D24-A0FF2F958AD9}">
    <text xml:space="preserve">Registro de evidencias por mes, utilizar el mismo enlace para la totalidad de las evidencias </text>
  </threadedComment>
  <threadedComment ref="CE8" dT="2024-11-06T13:52:28.07" personId="{5657547C-2568-4227-A480-D0231C5ED3C2}" id="{7C5E8669-80FA-4A2C-9EB9-4811568DFF64}">
    <text xml:space="preserve">Registro de evidencias por mes, utilizar el mismo enlace para la totalidad de las evidencias </text>
  </threadedComment>
  <threadedComment ref="CK8" dT="2024-11-06T13:52:28.07" personId="{5657547C-2568-4227-A480-D0231C5ED3C2}" id="{09FF6C94-B29F-469D-9CFB-48E8D46B0D1D}">
    <text xml:space="preserve">Registro de evidencias por mes, utilizar el mismo enlace para la totalidad de las evidencias </text>
  </threadedComment>
  <threadedComment ref="CQ8" dT="2024-11-06T13:52:28.07" personId="{5657547C-2568-4227-A480-D0231C5ED3C2}" id="{FDF24C47-826A-47D9-AC69-5FDFC5DBEF60}">
    <text xml:space="preserve">Registro de evidencias por mes, utilizar el mismo enlace para la totalidad de las evidencias </text>
  </threadedComment>
  <threadedComment ref="CW8" dT="2024-11-06T13:52:28.07" personId="{5657547C-2568-4227-A480-D0231C5ED3C2}" id="{C7205CBC-5177-4CED-897C-01B7F6202C32}">
    <text xml:space="preserve">Registro de evidencias por mes, utilizar el mismo enlace para la totalidad de las evidencias </text>
  </threadedComment>
</ThreadedComments>
</file>

<file path=xl/threadedComments/threadedComment6.xml><?xml version="1.0" encoding="utf-8"?>
<ThreadedComments xmlns="http://schemas.microsoft.com/office/spreadsheetml/2018/threadedcomments" xmlns:x="http://schemas.openxmlformats.org/spreadsheetml/2006/main">
  <threadedComment ref="M6" dT="2024-11-07T21:10:36.56" personId="{5657547C-2568-4227-A480-D0231C5ED3C2}" id="{1A401346-92D0-4CF5-906B-AD1D3C2FE1EC}">
    <text xml:space="preserve">Relacionar la cantidad ( Frecuencias) de actividades por mes </text>
  </threadedComment>
  <threadedComment ref="CZ6" dT="2024-11-18T17:21:00.60" personId="{5657547C-2568-4227-A480-D0231C5ED3C2}" id="{4DF5037D-D267-4167-93BF-1CC6F29334F5}">
    <text xml:space="preserve">Escala definida para el seguimiento al cumplimiento del plan de acción institucional – PAI
0% - 39% Crítico
40% - 59% Bajo
60% - 79% Moderado
80% - 99% Satisfactorio
100% Óptimo
</text>
  </threadedComment>
  <threadedComment ref="AI8" dT="2024-11-06T13:52:28.07" personId="{5657547C-2568-4227-A480-D0231C5ED3C2}" id="{1D8043AF-32EE-4008-8234-C791AA22F9BE}">
    <text xml:space="preserve">Registro de evidencias por mes, utilizar el mismo enlace para la totalidad de las evidencias </text>
  </threadedComment>
  <threadedComment ref="AO8" dT="2024-11-06T13:52:28.07" personId="{5657547C-2568-4227-A480-D0231C5ED3C2}" id="{1EA624E6-5F1B-4BFE-8770-7F11215EA6D0}">
    <text xml:space="preserve">Registro de evidencias por mes, utilizar el mismo enlace para la totalidad de las evidencias </text>
  </threadedComment>
  <threadedComment ref="AU8" dT="2024-11-06T13:52:28.07" personId="{5657547C-2568-4227-A480-D0231C5ED3C2}" id="{71CFD86F-984D-414D-B2AB-796C9F8A1DA7}">
    <text xml:space="preserve">Registro de evidencias por mes, utilizar el mismo enlace para la totalidad de las evidencias </text>
  </threadedComment>
  <threadedComment ref="BA8" dT="2024-11-06T13:52:28.07" personId="{5657547C-2568-4227-A480-D0231C5ED3C2}" id="{62B32F1A-A852-43E7-B862-8B87A19D1ACA}">
    <text xml:space="preserve">Registro de evidencias por mes, utilizar el mismo enlace para la totalidad de las evidencias </text>
  </threadedComment>
  <threadedComment ref="BG8" dT="2024-11-06T13:52:28.07" personId="{5657547C-2568-4227-A480-D0231C5ED3C2}" id="{F75025DE-B2E9-4244-A177-E90893E37A3D}">
    <text xml:space="preserve">Registro de evidencias por mes, utilizar el mismo enlace para la totalidad de las evidencias </text>
  </threadedComment>
  <threadedComment ref="BM8" dT="2024-11-06T13:52:28.07" personId="{5657547C-2568-4227-A480-D0231C5ED3C2}" id="{41BBEA04-7FE8-4F45-AD29-BD3CBD88711A}">
    <text xml:space="preserve">Registro de evidencias por mes, utilizar el mismo enlace para la totalidad de las evidencias </text>
  </threadedComment>
  <threadedComment ref="BS8" dT="2024-11-06T13:52:28.07" personId="{5657547C-2568-4227-A480-D0231C5ED3C2}" id="{009B29B6-8123-469A-BE90-A316D9B0162D}">
    <text xml:space="preserve">Registro de evidencias por mes, utilizar el mismo enlace para la totalidad de las evidencias </text>
  </threadedComment>
  <threadedComment ref="BY8" dT="2024-11-06T13:52:28.07" personId="{5657547C-2568-4227-A480-D0231C5ED3C2}" id="{491E3CE9-9F66-4DCA-81DE-42952F94977F}">
    <text xml:space="preserve">Registro de evidencias por mes, utilizar el mismo enlace para la totalidad de las evidencias </text>
  </threadedComment>
  <threadedComment ref="CE8" dT="2024-11-06T13:52:28.07" personId="{5657547C-2568-4227-A480-D0231C5ED3C2}" id="{F032B486-4613-4DAB-831E-2B1D6E1FC029}">
    <text xml:space="preserve">Registro de evidencias por mes, utilizar el mismo enlace para la totalidad de las evidencias </text>
  </threadedComment>
  <threadedComment ref="CK8" dT="2024-11-06T13:52:28.07" personId="{5657547C-2568-4227-A480-D0231C5ED3C2}" id="{11B3B67D-3FC4-45FC-B6F8-E98CAB16483E}">
    <text xml:space="preserve">Registro de evidencias por mes, utilizar el mismo enlace para la totalidad de las evidencias </text>
  </threadedComment>
  <threadedComment ref="CQ8" dT="2024-11-06T13:52:28.07" personId="{5657547C-2568-4227-A480-D0231C5ED3C2}" id="{5D8F485D-E7D8-42AB-B78C-ADB8C4634BF0}">
    <text xml:space="preserve">Registro de evidencias por mes, utilizar el mismo enlace para la totalidad de las evidencias </text>
  </threadedComment>
  <threadedComment ref="CW8" dT="2024-11-06T13:52:28.07" personId="{5657547C-2568-4227-A480-D0231C5ED3C2}" id="{6AC24D14-6137-492E-983F-95583B1D10BD}">
    <text xml:space="preserve">Registro de evidencias por mes, utilizar el mismo enlace para la totalidad de las evidencias </text>
  </threadedComment>
</ThreadedComments>
</file>

<file path=xl/threadedComments/threadedComment7.xml><?xml version="1.0" encoding="utf-8"?>
<ThreadedComments xmlns="http://schemas.microsoft.com/office/spreadsheetml/2018/threadedcomments" xmlns:x="http://schemas.openxmlformats.org/spreadsheetml/2006/main">
  <threadedComment ref="M6" dT="2024-11-07T21:10:36.56" personId="{5657547C-2568-4227-A480-D0231C5ED3C2}" id="{D51F6A2B-B57B-43CF-BBD2-1FEB7EF0E5D7}">
    <text xml:space="preserve">Relacionar la cantidad ( Frecuencias) de actividades por mes </text>
  </threadedComment>
  <threadedComment ref="CZ6" dT="2024-11-18T17:21:00.60" personId="{5657547C-2568-4227-A480-D0231C5ED3C2}" id="{6C26D80A-6638-47C7-A628-57DF8E131402}">
    <text xml:space="preserve">Escala definida para el seguimiento al cumplimiento del plan de acción institucional – PAI
0% - 39% Crítico
40% - 59% Bajo
60% - 79% Moderado
80% - 99% Satisfactorio
100% Óptimo
</text>
  </threadedComment>
  <threadedComment ref="AI8" dT="2024-11-06T13:52:28.07" personId="{5657547C-2568-4227-A480-D0231C5ED3C2}" id="{C2367FC7-8990-40CE-8DDF-5A5E7F1F25FD}">
    <text xml:space="preserve">Registro de evidencias por mes, utilizar el mismo enlace para la totalidad de las evidencias </text>
  </threadedComment>
  <threadedComment ref="AO8" dT="2024-11-06T13:52:28.07" personId="{5657547C-2568-4227-A480-D0231C5ED3C2}" id="{EC6B4102-423A-4881-A584-937548C2A5B5}">
    <text xml:space="preserve">Registro de evidencias por mes, utilizar el mismo enlace para la totalidad de las evidencias </text>
  </threadedComment>
  <threadedComment ref="AU8" dT="2024-11-06T13:52:28.07" personId="{5657547C-2568-4227-A480-D0231C5ED3C2}" id="{587E1EB6-D79C-4C3D-ACEC-871EC430D615}">
    <text xml:space="preserve">Registro de evidencias por mes, utilizar el mismo enlace para la totalidad de las evidencias </text>
  </threadedComment>
  <threadedComment ref="BA8" dT="2024-11-06T13:52:28.07" personId="{5657547C-2568-4227-A480-D0231C5ED3C2}" id="{C5261D7A-1026-4F84-8BC8-4800E8A7EDF2}">
    <text xml:space="preserve">Registro de evidencias por mes, utilizar el mismo enlace para la totalidad de las evidencias </text>
  </threadedComment>
  <threadedComment ref="BG8" dT="2024-11-06T13:52:28.07" personId="{5657547C-2568-4227-A480-D0231C5ED3C2}" id="{E563CDAC-A728-4705-84BD-F6229AEC4DBA}">
    <text xml:space="preserve">Registro de evidencias por mes, utilizar el mismo enlace para la totalidad de las evidencias </text>
  </threadedComment>
  <threadedComment ref="BM8" dT="2024-11-06T13:52:28.07" personId="{5657547C-2568-4227-A480-D0231C5ED3C2}" id="{6D90B8B8-08F4-4533-BF0D-98D14CD68ABF}">
    <text xml:space="preserve">Registro de evidencias por mes, utilizar el mismo enlace para la totalidad de las evidencias </text>
  </threadedComment>
  <threadedComment ref="BS8" dT="2024-11-06T13:52:28.07" personId="{5657547C-2568-4227-A480-D0231C5ED3C2}" id="{4C52D0A1-4EDC-42B5-92BB-625F2630F9AB}">
    <text xml:space="preserve">Registro de evidencias por mes, utilizar el mismo enlace para la totalidad de las evidencias </text>
  </threadedComment>
  <threadedComment ref="BY8" dT="2024-11-06T13:52:28.07" personId="{5657547C-2568-4227-A480-D0231C5ED3C2}" id="{E74E27A1-80A5-48B9-9F9E-964C6EA56C7A}">
    <text xml:space="preserve">Registro de evidencias por mes, utilizar el mismo enlace para la totalidad de las evidencias </text>
  </threadedComment>
  <threadedComment ref="CE8" dT="2024-11-06T13:52:28.07" personId="{5657547C-2568-4227-A480-D0231C5ED3C2}" id="{F532C272-C8B2-48B2-85B6-A6A6C39DDDE4}">
    <text xml:space="preserve">Registro de evidencias por mes, utilizar el mismo enlace para la totalidad de las evidencias </text>
  </threadedComment>
  <threadedComment ref="CK8" dT="2024-11-06T13:52:28.07" personId="{5657547C-2568-4227-A480-D0231C5ED3C2}" id="{D2BE8853-26C8-4541-A123-CF0EAC3AB283}">
    <text xml:space="preserve">Registro de evidencias por mes, utilizar el mismo enlace para la totalidad de las evidencias </text>
  </threadedComment>
  <threadedComment ref="CQ8" dT="2024-11-06T13:52:28.07" personId="{5657547C-2568-4227-A480-D0231C5ED3C2}" id="{0482F460-0CCA-4358-8F0A-8B7732734A94}">
    <text xml:space="preserve">Registro de evidencias por mes, utilizar el mismo enlace para la totalidad de las evidencias </text>
  </threadedComment>
  <threadedComment ref="CW8" dT="2024-11-06T13:52:28.07" personId="{5657547C-2568-4227-A480-D0231C5ED3C2}" id="{0CC9312C-EE83-441A-A458-8D113DB549FD}">
    <text xml:space="preserve">Registro de evidencias por mes, utilizar el mismo enlace para la totalidad de las evidencias </text>
  </threadedComment>
</ThreadedComments>
</file>

<file path=xl/threadedComments/threadedComment8.xml><?xml version="1.0" encoding="utf-8"?>
<ThreadedComments xmlns="http://schemas.microsoft.com/office/spreadsheetml/2018/threadedcomments" xmlns:x="http://schemas.openxmlformats.org/spreadsheetml/2006/main">
  <threadedComment ref="M6" dT="2024-11-07T21:10:36.56" personId="{5657547C-2568-4227-A480-D0231C5ED3C2}" id="{450E4EF7-F1C7-4809-9849-A3C130A2283D}">
    <text xml:space="preserve">Relacionar la cantidad ( Frecuencias) de actividades por mes </text>
  </threadedComment>
  <threadedComment ref="CZ6" dT="2024-11-18T17:21:00.60" personId="{5657547C-2568-4227-A480-D0231C5ED3C2}" id="{40ADD644-DE26-415D-B082-E91B7C861E24}">
    <text xml:space="preserve">Escala definida para el seguimiento al cumplimiento del plan de acción institucional – PAI
0% - 39% Crítico
40% - 59% Bajo
60% - 79% Moderado
80% - 99% Satisfactorio
100% Óptimo
</text>
  </threadedComment>
  <threadedComment ref="AI8" dT="2024-11-06T13:52:28.07" personId="{5657547C-2568-4227-A480-D0231C5ED3C2}" id="{0A6A0F3F-151A-481D-B096-C37DA4422D4F}">
    <text xml:space="preserve">Registro de evidencias por mes, utilizar el mismo enlace para la totalidad de las evidencias </text>
  </threadedComment>
  <threadedComment ref="AO8" dT="2024-11-06T13:52:28.07" personId="{5657547C-2568-4227-A480-D0231C5ED3C2}" id="{A5F70B3D-994E-41EE-9C5F-287B6126D413}">
    <text xml:space="preserve">Registro de evidencias por mes, utilizar el mismo enlace para la totalidad de las evidencias </text>
  </threadedComment>
  <threadedComment ref="AU8" dT="2024-11-06T13:52:28.07" personId="{5657547C-2568-4227-A480-D0231C5ED3C2}" id="{1F84DE31-08A0-47F2-AFA9-2DA726AB5101}">
    <text xml:space="preserve">Registro de evidencias por mes, utilizar el mismo enlace para la totalidad de las evidencias </text>
  </threadedComment>
  <threadedComment ref="BA8" dT="2024-11-06T13:52:28.07" personId="{5657547C-2568-4227-A480-D0231C5ED3C2}" id="{78D31DAE-FC33-47A9-8DCD-A1F507888EF1}">
    <text xml:space="preserve">Registro de evidencias por mes, utilizar el mismo enlace para la totalidad de las evidencias </text>
  </threadedComment>
  <threadedComment ref="BG8" dT="2024-11-06T13:52:28.07" personId="{5657547C-2568-4227-A480-D0231C5ED3C2}" id="{8933C343-DE66-4865-BB97-114D384CAA28}">
    <text xml:space="preserve">Registro de evidencias por mes, utilizar el mismo enlace para la totalidad de las evidencias </text>
  </threadedComment>
  <threadedComment ref="BM8" dT="2024-11-06T13:52:28.07" personId="{5657547C-2568-4227-A480-D0231C5ED3C2}" id="{493C546F-B429-4E06-BE61-4DF9D41A73D9}">
    <text xml:space="preserve">Registro de evidencias por mes, utilizar el mismo enlace para la totalidad de las evidencias </text>
  </threadedComment>
  <threadedComment ref="BS8" dT="2024-11-06T13:52:28.07" personId="{5657547C-2568-4227-A480-D0231C5ED3C2}" id="{EAE71455-38D3-4EF5-BF2D-BEF2EF8A326A}">
    <text xml:space="preserve">Registro de evidencias por mes, utilizar el mismo enlace para la totalidad de las evidencias </text>
  </threadedComment>
  <threadedComment ref="BY8" dT="2024-11-06T13:52:28.07" personId="{5657547C-2568-4227-A480-D0231C5ED3C2}" id="{CC26E68A-516B-4791-A3CB-3D8FA342EA35}">
    <text xml:space="preserve">Registro de evidencias por mes, utilizar el mismo enlace para la totalidad de las evidencias </text>
  </threadedComment>
  <threadedComment ref="CE8" dT="2024-11-06T13:52:28.07" personId="{5657547C-2568-4227-A480-D0231C5ED3C2}" id="{FDDB5C55-2A89-4322-A2FD-A21F41CF417B}">
    <text xml:space="preserve">Registro de evidencias por mes, utilizar el mismo enlace para la totalidad de las evidencias </text>
  </threadedComment>
  <threadedComment ref="CK8" dT="2024-11-06T13:52:28.07" personId="{5657547C-2568-4227-A480-D0231C5ED3C2}" id="{E8E41D78-099C-4C03-8005-117FF0685E23}">
    <text xml:space="preserve">Registro de evidencias por mes, utilizar el mismo enlace para la totalidad de las evidencias </text>
  </threadedComment>
  <threadedComment ref="CQ8" dT="2024-11-06T13:52:28.07" personId="{5657547C-2568-4227-A480-D0231C5ED3C2}" id="{395D1C25-B523-432A-B58F-1D664076899F}">
    <text xml:space="preserve">Registro de evidencias por mes, utilizar el mismo enlace para la totalidad de las evidencias </text>
  </threadedComment>
  <threadedComment ref="CW8" dT="2024-11-06T13:52:28.07" personId="{5657547C-2568-4227-A480-D0231C5ED3C2}" id="{F0CE604E-FD12-4F4C-8992-ADDF3116836B}">
    <text xml:space="preserve">Registro de evidencias por mes, utilizar el mismo enlace para la totalidad de las evidencias </text>
  </threadedComment>
</ThreadedComments>
</file>

<file path=xl/threadedComments/threadedComment9.xml><?xml version="1.0" encoding="utf-8"?>
<ThreadedComments xmlns="http://schemas.microsoft.com/office/spreadsheetml/2018/threadedcomments" xmlns:x="http://schemas.openxmlformats.org/spreadsheetml/2006/main">
  <threadedComment ref="L6" dT="2024-11-07T21:10:36.56" personId="{5657547C-2568-4227-A480-D0231C5ED3C2}" id="{EBCB07C2-FE62-4B24-9271-AAE40CD3E6CE}">
    <text xml:space="preserve">Relacionar la cantidad ( Frecuencias) de actividades por mes </text>
  </threadedComment>
  <threadedComment ref="CY6" dT="2024-11-18T17:21:00.60" personId="{5657547C-2568-4227-A480-D0231C5ED3C2}" id="{A5CDCFD5-3D43-45EC-AF0E-D4859DCE77DD}">
    <text xml:space="preserve">Escala definida para el seguimiento al cumplimiento del plan de acción institucional – PAI
0% - 39% Crítico
40% - 59% Bajo
60% - 79% Moderado
80% - 99% Satisfactorio
100% Óptimo
</text>
  </threadedComment>
  <threadedComment ref="AH8" dT="2024-11-06T13:52:28.07" personId="{5657547C-2568-4227-A480-D0231C5ED3C2}" id="{AE939D25-F1E1-46E0-A25F-D8CC2B17201D}">
    <text xml:space="preserve">Registro de evidencias por mes, utilizar el mismo enlace para la totalidad de las evidencias </text>
  </threadedComment>
  <threadedComment ref="AN8" dT="2024-11-06T13:52:28.07" personId="{5657547C-2568-4227-A480-D0231C5ED3C2}" id="{038CC994-87E9-40D4-A865-A98669053C95}">
    <text xml:space="preserve">Registro de evidencias por mes, utilizar el mismo enlace para la totalidad de las evidencias </text>
  </threadedComment>
  <threadedComment ref="AT8" dT="2024-11-06T13:52:28.07" personId="{5657547C-2568-4227-A480-D0231C5ED3C2}" id="{EFB7E1F3-1A78-48E5-9822-EAAD10289368}">
    <text xml:space="preserve">Registro de evidencias por mes, utilizar el mismo enlace para la totalidad de las evidencias </text>
  </threadedComment>
  <threadedComment ref="AZ8" dT="2024-11-06T13:52:28.07" personId="{5657547C-2568-4227-A480-D0231C5ED3C2}" id="{7DE777D1-A82B-4667-B0F2-0E2E5C93B08E}">
    <text xml:space="preserve">Registro de evidencias por mes, utilizar el mismo enlace para la totalidad de las evidencias </text>
  </threadedComment>
  <threadedComment ref="BF8" dT="2024-11-06T13:52:28.07" personId="{5657547C-2568-4227-A480-D0231C5ED3C2}" id="{446AE04B-EA37-475B-AE38-951A37C64FFE}">
    <text xml:space="preserve">Registro de evidencias por mes, utilizar el mismo enlace para la totalidad de las evidencias </text>
  </threadedComment>
  <threadedComment ref="BL8" dT="2024-11-06T13:52:28.07" personId="{5657547C-2568-4227-A480-D0231C5ED3C2}" id="{2A8DEF94-FCE1-4692-B8E8-D2E83F8C5799}">
    <text xml:space="preserve">Registro de evidencias por mes, utilizar el mismo enlace para la totalidad de las evidencias </text>
  </threadedComment>
  <threadedComment ref="BR8" dT="2024-11-06T13:52:28.07" personId="{5657547C-2568-4227-A480-D0231C5ED3C2}" id="{B917C885-FA12-46CD-BB72-9D9A9E97E4C6}">
    <text xml:space="preserve">Registro de evidencias por mes, utilizar el mismo enlace para la totalidad de las evidencias </text>
  </threadedComment>
  <threadedComment ref="BX8" dT="2024-11-06T13:52:28.07" personId="{5657547C-2568-4227-A480-D0231C5ED3C2}" id="{8F4D81CB-F565-4785-A602-AC4E2557EB91}">
    <text xml:space="preserve">Registro de evidencias por mes, utilizar el mismo enlace para la totalidad de las evidencias </text>
  </threadedComment>
  <threadedComment ref="CD8" dT="2024-11-06T13:52:28.07" personId="{5657547C-2568-4227-A480-D0231C5ED3C2}" id="{68733241-E10D-4291-B3BA-19F37FE03582}">
    <text xml:space="preserve">Registro de evidencias por mes, utilizar el mismo enlace para la totalidad de las evidencias </text>
  </threadedComment>
  <threadedComment ref="CJ8" dT="2024-11-06T13:52:28.07" personId="{5657547C-2568-4227-A480-D0231C5ED3C2}" id="{6589367B-60B4-4BFD-9AC6-15B0350EC39B}">
    <text xml:space="preserve">Registro de evidencias por mes, utilizar el mismo enlace para la totalidad de las evidencias </text>
  </threadedComment>
  <threadedComment ref="CP8" dT="2024-11-06T13:52:28.07" personId="{5657547C-2568-4227-A480-D0231C5ED3C2}" id="{76C7C3C0-E70B-46A3-88C8-5A7170005E20}">
    <text xml:space="preserve">Registro de evidencias por mes, utilizar el mismo enlace para la totalidad de las evidencias </text>
  </threadedComment>
  <threadedComment ref="CV8" dT="2024-11-06T13:52:28.07" personId="{5657547C-2568-4227-A480-D0231C5ED3C2}" id="{7D49D3C7-DFC0-4DF0-90EE-69269A7A2896}">
    <text xml:space="preserve">Registro de evidencias por mes, utilizar el mismo enlace para la totalidad de las evidencias </text>
  </threadedComment>
</ThreadedComments>
</file>

<file path=xl/threadedComments/threadedComment10.xml><?xml version="1.0" encoding="utf-8"?>
<ThreadedComments xmlns="http://schemas.microsoft.com/office/spreadsheetml/2018/threadedcomments" xmlns:x="http://schemas.openxmlformats.org/spreadsheetml/2006/main">
  <threadedComment ref="L6" dT="2024-11-07T21:10:36.56" personId="{5657547C-2568-4227-A480-D0231C5ED3C2}" id="{5E2AE3B0-D892-4D52-BFE2-8535C0C886CC}">
    <text xml:space="preserve">Relacionar la cantidad ( Frecuencias) de actividades por mes </text>
  </threadedComment>
  <threadedComment ref="CY6" dT="2024-11-18T17:21:00.60" personId="{5657547C-2568-4227-A480-D0231C5ED3C2}" id="{1D8225B2-FA91-4107-BE2C-A41D301DFF00}">
    <text xml:space="preserve">Escala definida para el seguimiento al cumplimiento del plan de acción institucional – PAI
0% - 39% Crítico
40% - 59% Bajo
60% - 79% Moderado
80% - 99% Satisfactorio
100% Óptimo
</text>
  </threadedComment>
  <threadedComment ref="AH8" dT="2024-11-06T13:52:28.07" personId="{5657547C-2568-4227-A480-D0231C5ED3C2}" id="{4284741D-6FB7-487B-BF79-F1A6862D44C8}">
    <text xml:space="preserve">Registro de evidencias por mes, utilizar el mismo enlace para la totalidad de las evidencias </text>
  </threadedComment>
  <threadedComment ref="AN8" dT="2024-11-06T13:52:28.07" personId="{5657547C-2568-4227-A480-D0231C5ED3C2}" id="{3002ECCF-DA6A-4E54-82FD-8B848040B994}">
    <text xml:space="preserve">Registro de evidencias por mes, utilizar el mismo enlace para la totalidad de las evidencias </text>
  </threadedComment>
  <threadedComment ref="AT8" dT="2024-11-06T13:52:28.07" personId="{5657547C-2568-4227-A480-D0231C5ED3C2}" id="{9D2FD87C-6868-45AE-9AAD-48430F0450B5}">
    <text xml:space="preserve">Registro de evidencias por mes, utilizar el mismo enlace para la totalidad de las evidencias </text>
  </threadedComment>
  <threadedComment ref="AZ8" dT="2024-11-06T13:52:28.07" personId="{5657547C-2568-4227-A480-D0231C5ED3C2}" id="{9E9F138F-D933-4773-AD41-C1EBAEAD79F5}">
    <text xml:space="preserve">Registro de evidencias por mes, utilizar el mismo enlace para la totalidad de las evidencias </text>
  </threadedComment>
  <threadedComment ref="BF8" dT="2024-11-06T13:52:28.07" personId="{5657547C-2568-4227-A480-D0231C5ED3C2}" id="{F567C3D3-AEE0-4EE3-A535-586B53CBBD6C}">
    <text xml:space="preserve">Registro de evidencias por mes, utilizar el mismo enlace para la totalidad de las evidencias </text>
  </threadedComment>
  <threadedComment ref="BL8" dT="2024-11-06T13:52:28.07" personId="{5657547C-2568-4227-A480-D0231C5ED3C2}" id="{E191FCA2-30D6-4C75-83C8-298A71CA2EFA}">
    <text xml:space="preserve">Registro de evidencias por mes, utilizar el mismo enlace para la totalidad de las evidencias </text>
  </threadedComment>
  <threadedComment ref="BR8" dT="2024-11-06T13:52:28.07" personId="{5657547C-2568-4227-A480-D0231C5ED3C2}" id="{2ECC0CDE-AD36-4971-84FD-B480CF9E223B}">
    <text xml:space="preserve">Registro de evidencias por mes, utilizar el mismo enlace para la totalidad de las evidencias </text>
  </threadedComment>
  <threadedComment ref="BX8" dT="2024-11-06T13:52:28.07" personId="{5657547C-2568-4227-A480-D0231C5ED3C2}" id="{BA7A7387-00EB-4FF2-8F4F-45220B1CE3E2}">
    <text xml:space="preserve">Registro de evidencias por mes, utilizar el mismo enlace para la totalidad de las evidencias </text>
  </threadedComment>
  <threadedComment ref="CD8" dT="2024-11-06T13:52:28.07" personId="{5657547C-2568-4227-A480-D0231C5ED3C2}" id="{97CEC075-0B27-492E-A69B-3A0FEAC906DC}">
    <text xml:space="preserve">Registro de evidencias por mes, utilizar el mismo enlace para la totalidad de las evidencias </text>
  </threadedComment>
  <threadedComment ref="CJ8" dT="2024-11-06T13:52:28.07" personId="{5657547C-2568-4227-A480-D0231C5ED3C2}" id="{0A70EEF3-22E8-40BC-865F-B2C95FA275A2}">
    <text xml:space="preserve">Registro de evidencias por mes, utilizar el mismo enlace para la totalidad de las evidencias </text>
  </threadedComment>
  <threadedComment ref="CP8" dT="2024-11-06T13:52:28.07" personId="{5657547C-2568-4227-A480-D0231C5ED3C2}" id="{A7FAFBCA-850A-4609-B5CB-38523891CF7A}">
    <text xml:space="preserve">Registro de evidencias por mes, utilizar el mismo enlace para la totalidad de las evidencias </text>
  </threadedComment>
  <threadedComment ref="CV8" dT="2024-11-06T13:52:28.07" personId="{5657547C-2568-4227-A480-D0231C5ED3C2}" id="{49AC3DBB-BE05-4D37-818F-D51A1BC23DD0}">
    <text xml:space="preserve">Registro de evidencias por mes, utilizar el mismo enlace para la totalidad de las evidencias </text>
  </threadedComment>
</ThreadedComments>
</file>

<file path=xl/threadedComments/threadedComment11.xml><?xml version="1.0" encoding="utf-8"?>
<ThreadedComments xmlns="http://schemas.microsoft.com/office/spreadsheetml/2018/threadedcomments" xmlns:x="http://schemas.openxmlformats.org/spreadsheetml/2006/main">
  <threadedComment ref="L6" dT="2024-11-07T21:10:36.56" personId="{5657547C-2568-4227-A480-D0231C5ED3C2}" id="{11A56C1A-EB99-4300-BB7C-C927DCA4C3EC}">
    <text xml:space="preserve">Relacionar la cantidad ( Frecuencias) de actividades por mes </text>
  </threadedComment>
  <threadedComment ref="CY6" dT="2024-11-18T17:21:00.60" personId="{5657547C-2568-4227-A480-D0231C5ED3C2}" id="{1DA975A4-81B5-47A1-8688-D25F94BD8EDF}">
    <text xml:space="preserve">Escala definida para el seguimiento al cumplimiento del plan de acción institucional – PAI
0% - 39% Crítico
40% - 59% Bajo
60% - 79% Moderado
80% - 99% Satisfactorio
100% Óptimo
</text>
  </threadedComment>
  <threadedComment ref="AH8" dT="2024-11-06T13:52:28.07" personId="{5657547C-2568-4227-A480-D0231C5ED3C2}" id="{37C449FD-B09D-4461-AFCC-B6AEAE5EBE51}">
    <text xml:space="preserve">Registro de evidencias por mes, utilizar el mismo enlace para la totalidad de las evidencias </text>
  </threadedComment>
  <threadedComment ref="AN8" dT="2024-11-06T13:52:28.07" personId="{5657547C-2568-4227-A480-D0231C5ED3C2}" id="{D246871F-9E19-4246-93A3-2E7B108A4FD1}">
    <text xml:space="preserve">Registro de evidencias por mes, utilizar el mismo enlace para la totalidad de las evidencias </text>
  </threadedComment>
  <threadedComment ref="AT8" dT="2024-11-06T13:52:28.07" personId="{5657547C-2568-4227-A480-D0231C5ED3C2}" id="{F06ECE79-0FE6-46A1-A728-477C84E7ED91}">
    <text xml:space="preserve">Registro de evidencias por mes, utilizar el mismo enlace para la totalidad de las evidencias </text>
  </threadedComment>
  <threadedComment ref="AZ8" dT="2024-11-06T13:52:28.07" personId="{5657547C-2568-4227-A480-D0231C5ED3C2}" id="{C19FC0A6-2883-45EF-9F7D-6E0D516B5E96}">
    <text xml:space="preserve">Registro de evidencias por mes, utilizar el mismo enlace para la totalidad de las evidencias </text>
  </threadedComment>
  <threadedComment ref="BF8" dT="2024-11-06T13:52:28.07" personId="{5657547C-2568-4227-A480-D0231C5ED3C2}" id="{037B3952-E608-41EF-B0FB-A2C7CC8330ED}">
    <text xml:space="preserve">Registro de evidencias por mes, utilizar el mismo enlace para la totalidad de las evidencias </text>
  </threadedComment>
  <threadedComment ref="BL8" dT="2024-11-06T13:52:28.07" personId="{5657547C-2568-4227-A480-D0231C5ED3C2}" id="{1DB82124-4C61-4A92-BF85-A54DE1205F30}">
    <text xml:space="preserve">Registro de evidencias por mes, utilizar el mismo enlace para la totalidad de las evidencias </text>
  </threadedComment>
  <threadedComment ref="BR8" dT="2024-11-06T13:52:28.07" personId="{5657547C-2568-4227-A480-D0231C5ED3C2}" id="{27EE9803-9509-43FF-ADE3-17DB0A916539}">
    <text xml:space="preserve">Registro de evidencias por mes, utilizar el mismo enlace para la totalidad de las evidencias </text>
  </threadedComment>
  <threadedComment ref="BX8" dT="2024-11-06T13:52:28.07" personId="{5657547C-2568-4227-A480-D0231C5ED3C2}" id="{3296EDA3-816D-4933-8B6B-2BBD26D93858}">
    <text xml:space="preserve">Registro de evidencias por mes, utilizar el mismo enlace para la totalidad de las evidencias </text>
  </threadedComment>
  <threadedComment ref="CD8" dT="2024-11-06T13:52:28.07" personId="{5657547C-2568-4227-A480-D0231C5ED3C2}" id="{6810BA5C-A125-4CC1-8124-53E7BF38D372}">
    <text xml:space="preserve">Registro de evidencias por mes, utilizar el mismo enlace para la totalidad de las evidencias </text>
  </threadedComment>
  <threadedComment ref="CJ8" dT="2024-11-06T13:52:28.07" personId="{5657547C-2568-4227-A480-D0231C5ED3C2}" id="{D3696236-8F8C-4A1A-9515-8C55240EB75D}">
    <text xml:space="preserve">Registro de evidencias por mes, utilizar el mismo enlace para la totalidad de las evidencias </text>
  </threadedComment>
  <threadedComment ref="CP8" dT="2024-11-06T13:52:28.07" personId="{5657547C-2568-4227-A480-D0231C5ED3C2}" id="{6FD8A965-0586-46DC-93FC-E19873B730F0}">
    <text xml:space="preserve">Registro de evidencias por mes, utilizar el mismo enlace para la totalidad de las evidencias </text>
  </threadedComment>
  <threadedComment ref="CV8" dT="2024-11-06T13:52:28.07" personId="{5657547C-2568-4227-A480-D0231C5ED3C2}" id="{1F14ED17-20F8-4246-AE9E-639BD1B880CA}">
    <text xml:space="preserve">Registro de evidencias por mes, utilizar el mismo enlace para la totalidad de las evidencias </text>
  </threadedComment>
</ThreadedComments>
</file>

<file path=xl/threadedComments/threadedComment12.xml><?xml version="1.0" encoding="utf-8"?>
<ThreadedComments xmlns="http://schemas.microsoft.com/office/spreadsheetml/2018/threadedcomments" xmlns:x="http://schemas.openxmlformats.org/spreadsheetml/2006/main">
  <threadedComment ref="L6" dT="2024-11-07T21:10:36.56" personId="{5657547C-2568-4227-A480-D0231C5ED3C2}" id="{2E7960C4-6220-4B95-8CD7-CF65A6AA9AB2}">
    <text xml:space="preserve">Relacionar la cantidad ( Frecuencias) de actividades por mes </text>
  </threadedComment>
  <threadedComment ref="CY6" dT="2024-11-18T17:21:00.60" personId="{5657547C-2568-4227-A480-D0231C5ED3C2}" id="{3BFEAECB-A734-4F51-A69E-D5CEE9274246}">
    <text xml:space="preserve">Escala definida para el seguimiento al cumplimiento del plan de acción institucional – PAI
0% - 39% Crítico
40% - 59% Bajo
60% - 79% Moderado
80% - 99% Satisfactorio
100% Óptimo
</text>
  </threadedComment>
  <threadedComment ref="AH8" dT="2024-11-06T13:52:28.07" personId="{5657547C-2568-4227-A480-D0231C5ED3C2}" id="{CDE3FD7B-6661-48E4-99B9-DF5E533D5767}">
    <text xml:space="preserve">Registro de evidencias por mes, utilizar el mismo enlace para la totalidad de las evidencias </text>
  </threadedComment>
  <threadedComment ref="AN8" dT="2024-11-06T13:52:28.07" personId="{5657547C-2568-4227-A480-D0231C5ED3C2}" id="{4E039D32-B8A3-4593-9EFD-D5992455E4A1}">
    <text xml:space="preserve">Registro de evidencias por mes, utilizar el mismo enlace para la totalidad de las evidencias </text>
  </threadedComment>
  <threadedComment ref="AT8" dT="2024-11-06T13:52:28.07" personId="{5657547C-2568-4227-A480-D0231C5ED3C2}" id="{D4214009-A16B-4A84-BC2C-208DBDE48631}">
    <text xml:space="preserve">Registro de evidencias por mes, utilizar el mismo enlace para la totalidad de las evidencias </text>
  </threadedComment>
  <threadedComment ref="AZ8" dT="2024-11-06T13:52:28.07" personId="{5657547C-2568-4227-A480-D0231C5ED3C2}" id="{241D14B3-55D3-4197-A650-92C500E2213C}">
    <text xml:space="preserve">Registro de evidencias por mes, utilizar el mismo enlace para la totalidad de las evidencias </text>
  </threadedComment>
  <threadedComment ref="BF8" dT="2024-11-06T13:52:28.07" personId="{5657547C-2568-4227-A480-D0231C5ED3C2}" id="{14C78BBC-D1C3-4676-BEFC-C1A1FB75D19E}">
    <text xml:space="preserve">Registro de evidencias por mes, utilizar el mismo enlace para la totalidad de las evidencias </text>
  </threadedComment>
  <threadedComment ref="BL8" dT="2024-11-06T13:52:28.07" personId="{5657547C-2568-4227-A480-D0231C5ED3C2}" id="{B07969B1-6FAB-42D2-8EA2-E6ACA115090A}">
    <text xml:space="preserve">Registro de evidencias por mes, utilizar el mismo enlace para la totalidad de las evidencias </text>
  </threadedComment>
  <threadedComment ref="BR8" dT="2024-11-06T13:52:28.07" personId="{5657547C-2568-4227-A480-D0231C5ED3C2}" id="{CEA68839-9E5D-465B-BBAE-51D595F0BA3C}">
    <text xml:space="preserve">Registro de evidencias por mes, utilizar el mismo enlace para la totalidad de las evidencias </text>
  </threadedComment>
  <threadedComment ref="BX8" dT="2024-11-06T13:52:28.07" personId="{5657547C-2568-4227-A480-D0231C5ED3C2}" id="{FEA79D55-329A-4877-A8AE-924D8CBF742A}">
    <text xml:space="preserve">Registro de evidencias por mes, utilizar el mismo enlace para la totalidad de las evidencias </text>
  </threadedComment>
  <threadedComment ref="CD8" dT="2024-11-06T13:52:28.07" personId="{5657547C-2568-4227-A480-D0231C5ED3C2}" id="{155068E9-4D4C-4110-8C9D-407C51D0B7BE}">
    <text xml:space="preserve">Registro de evidencias por mes, utilizar el mismo enlace para la totalidad de las evidencias </text>
  </threadedComment>
  <threadedComment ref="CJ8" dT="2024-11-06T13:52:28.07" personId="{5657547C-2568-4227-A480-D0231C5ED3C2}" id="{A1EF0D20-24BB-4AD1-A00F-8B4801E16082}">
    <text xml:space="preserve">Registro de evidencias por mes, utilizar el mismo enlace para la totalidad de las evidencias </text>
  </threadedComment>
  <threadedComment ref="CP8" dT="2024-11-06T13:52:28.07" personId="{5657547C-2568-4227-A480-D0231C5ED3C2}" id="{A5868A39-5211-4645-9409-F16AE0F5F1E2}">
    <text xml:space="preserve">Registro de evidencias por mes, utilizar el mismo enlace para la totalidad de las evidencias </text>
  </threadedComment>
  <threadedComment ref="CV8" dT="2024-11-06T13:52:28.07" personId="{5657547C-2568-4227-A480-D0231C5ED3C2}" id="{F29A21F2-50C7-4E0B-A2DF-A79CC0CCB26A}">
    <text xml:space="preserve">Registro de evidencias por mes, utilizar el mismo enlace para la totalidad de las evidencias </text>
  </threadedComment>
</ThreadedComments>
</file>

<file path=xl/threadedComments/threadedComment13.xml><?xml version="1.0" encoding="utf-8"?>
<ThreadedComments xmlns="http://schemas.microsoft.com/office/spreadsheetml/2018/threadedcomments" xmlns:x="http://schemas.openxmlformats.org/spreadsheetml/2006/main">
  <threadedComment ref="L6" dT="2024-11-07T21:10:36.56" personId="{5657547C-2568-4227-A480-D0231C5ED3C2}" id="{89D27D1B-29AC-4C52-AE7C-845274CFB653}">
    <text xml:space="preserve">Relacionar la cantidad ( Frecuencias) de actividades por mes </text>
  </threadedComment>
  <threadedComment ref="CY6" dT="2024-11-18T17:21:00.60" personId="{5657547C-2568-4227-A480-D0231C5ED3C2}" id="{B7307D21-CA5B-41F5-8FE6-C6DD56DB83AA}">
    <text xml:space="preserve">Escala definida para el seguimiento al cumplimiento del plan de acción institucional – PAI
0% - 39% Crítico
40% - 59% Bajo
60% - 79% Moderado
80% - 99% Satisfactorio
100% Óptimo
</text>
  </threadedComment>
  <threadedComment ref="AH8" dT="2024-11-06T13:52:28.07" personId="{5657547C-2568-4227-A480-D0231C5ED3C2}" id="{B3FEAE02-EAE4-480F-892C-E94558D44030}">
    <text xml:space="preserve">Registro de evidencias por mes, utilizar el mismo enlace para la totalidad de las evidencias </text>
  </threadedComment>
  <threadedComment ref="AN8" dT="2024-11-06T13:52:28.07" personId="{5657547C-2568-4227-A480-D0231C5ED3C2}" id="{EE5BE78A-8710-44CF-B923-EB97A005B31F}">
    <text xml:space="preserve">Registro de evidencias por mes, utilizar el mismo enlace para la totalidad de las evidencias </text>
  </threadedComment>
  <threadedComment ref="AT8" dT="2024-11-06T13:52:28.07" personId="{5657547C-2568-4227-A480-D0231C5ED3C2}" id="{C369E19E-8761-49E4-A361-400F45D65980}">
    <text xml:space="preserve">Registro de evidencias por mes, utilizar el mismo enlace para la totalidad de las evidencias </text>
  </threadedComment>
  <threadedComment ref="AZ8" dT="2024-11-06T13:52:28.07" personId="{5657547C-2568-4227-A480-D0231C5ED3C2}" id="{A499C099-88C6-4B96-9632-35B13F28A41E}">
    <text xml:space="preserve">Registro de evidencias por mes, utilizar el mismo enlace para la totalidad de las evidencias </text>
  </threadedComment>
  <threadedComment ref="BF8" dT="2024-11-06T13:52:28.07" personId="{5657547C-2568-4227-A480-D0231C5ED3C2}" id="{70F214FB-B9B5-4E9E-94A7-F60A00C39D50}">
    <text xml:space="preserve">Registro de evidencias por mes, utilizar el mismo enlace para la totalidad de las evidencias </text>
  </threadedComment>
  <threadedComment ref="BL8" dT="2024-11-06T13:52:28.07" personId="{5657547C-2568-4227-A480-D0231C5ED3C2}" id="{301F4AB7-30B2-4E58-8FFB-76AF49AF766F}">
    <text xml:space="preserve">Registro de evidencias por mes, utilizar el mismo enlace para la totalidad de las evidencias </text>
  </threadedComment>
  <threadedComment ref="BR8" dT="2024-11-06T13:52:28.07" personId="{5657547C-2568-4227-A480-D0231C5ED3C2}" id="{FED7A152-6A85-400A-BEFF-16AA7579DC72}">
    <text xml:space="preserve">Registro de evidencias por mes, utilizar el mismo enlace para la totalidad de las evidencias </text>
  </threadedComment>
  <threadedComment ref="BX8" dT="2024-11-06T13:52:28.07" personId="{5657547C-2568-4227-A480-D0231C5ED3C2}" id="{10D0D340-782E-4BC2-90B3-533684B8EE97}">
    <text xml:space="preserve">Registro de evidencias por mes, utilizar el mismo enlace para la totalidad de las evidencias </text>
  </threadedComment>
  <threadedComment ref="CD8" dT="2024-11-06T13:52:28.07" personId="{5657547C-2568-4227-A480-D0231C5ED3C2}" id="{038CF500-48B9-4018-B347-2EF8D8AF9661}">
    <text xml:space="preserve">Registro de evidencias por mes, utilizar el mismo enlace para la totalidad de las evidencias </text>
  </threadedComment>
  <threadedComment ref="CJ8" dT="2024-11-06T13:52:28.07" personId="{5657547C-2568-4227-A480-D0231C5ED3C2}" id="{D13F77FE-E6D1-4D62-8F89-963D74EB95F9}">
    <text xml:space="preserve">Registro de evidencias por mes, utilizar el mismo enlace para la totalidad de las evidencias </text>
  </threadedComment>
  <threadedComment ref="CP8" dT="2024-11-06T13:52:28.07" personId="{5657547C-2568-4227-A480-D0231C5ED3C2}" id="{DCB5C299-DCED-4619-BB55-4E81D07208D1}">
    <text xml:space="preserve">Registro de evidencias por mes, utilizar el mismo enlace para la totalidad de las evidencias </text>
  </threadedComment>
  <threadedComment ref="CV8" dT="2024-11-06T13:52:28.07" personId="{5657547C-2568-4227-A480-D0231C5ED3C2}" id="{B1BC1BE9-0111-4D10-B25C-DF30E47650F8}">
    <text xml:space="preserve">Registro de evidencias por mes, utilizar el mismo enlace para la totalidad de las evidencias </text>
  </threadedComment>
</ThreadedComments>
</file>

<file path=xl/threadedComments/threadedComment14.xml><?xml version="1.0" encoding="utf-8"?>
<ThreadedComments xmlns="http://schemas.microsoft.com/office/spreadsheetml/2018/threadedcomments" xmlns:x="http://schemas.openxmlformats.org/spreadsheetml/2006/main">
  <threadedComment ref="L6" dT="2024-11-07T21:10:36.56" personId="{5657547C-2568-4227-A480-D0231C5ED3C2}" id="{1BD606C0-6BFC-426B-95CA-871591CBF037}">
    <text xml:space="preserve">Relacionar la cantidad ( Frecuencias) de actividades por mes </text>
  </threadedComment>
  <threadedComment ref="CY6" dT="2024-11-18T17:21:00.60" personId="{5657547C-2568-4227-A480-D0231C5ED3C2}" id="{E9C65B56-E9B4-430F-9A21-F95D597C62D4}">
    <text xml:space="preserve">Escala definida para el seguimiento al cumplimiento del plan de acción institucional – PAI
0% - 39% Crítico
40% - 59% Bajo
60% - 79% Moderado
80% - 99% Satisfactorio
100% Óptimo
</text>
  </threadedComment>
  <threadedComment ref="AH8" dT="2024-11-06T13:52:28.07" personId="{5657547C-2568-4227-A480-D0231C5ED3C2}" id="{9B2D095C-F7CA-4805-B8E6-AC01C9AB9AF0}">
    <text xml:space="preserve">Registro de evidencias por mes, utilizar el mismo enlace para la totalidad de las evidencias </text>
  </threadedComment>
  <threadedComment ref="AN8" dT="2024-11-06T13:52:28.07" personId="{5657547C-2568-4227-A480-D0231C5ED3C2}" id="{001054ED-C280-4275-96D6-A2195F80CAF4}">
    <text xml:space="preserve">Registro de evidencias por mes, utilizar el mismo enlace para la totalidad de las evidencias </text>
  </threadedComment>
  <threadedComment ref="AT8" dT="2024-11-06T13:52:28.07" personId="{5657547C-2568-4227-A480-D0231C5ED3C2}" id="{03A7920F-615D-4731-B3DB-9B785D19B18E}">
    <text xml:space="preserve">Registro de evidencias por mes, utilizar el mismo enlace para la totalidad de las evidencias </text>
  </threadedComment>
  <threadedComment ref="AZ8" dT="2024-11-06T13:52:28.07" personId="{5657547C-2568-4227-A480-D0231C5ED3C2}" id="{FA199DAB-F430-4083-AFBB-660053F0413D}">
    <text xml:space="preserve">Registro de evidencias por mes, utilizar el mismo enlace para la totalidad de las evidencias </text>
  </threadedComment>
  <threadedComment ref="BF8" dT="2024-11-06T13:52:28.07" personId="{5657547C-2568-4227-A480-D0231C5ED3C2}" id="{1EF70045-C7D4-40C0-B03A-0B99F08A7DED}">
    <text xml:space="preserve">Registro de evidencias por mes, utilizar el mismo enlace para la totalidad de las evidencias </text>
  </threadedComment>
  <threadedComment ref="BL8" dT="2024-11-06T13:52:28.07" personId="{5657547C-2568-4227-A480-D0231C5ED3C2}" id="{A33CE4D6-41F2-4B2F-9FD3-B3FADD6F32D1}">
    <text xml:space="preserve">Registro de evidencias por mes, utilizar el mismo enlace para la totalidad de las evidencias </text>
  </threadedComment>
  <threadedComment ref="BR8" dT="2024-11-06T13:52:28.07" personId="{5657547C-2568-4227-A480-D0231C5ED3C2}" id="{58B409A3-05EB-4733-826A-A2AF9F5AD420}">
    <text xml:space="preserve">Registro de evidencias por mes, utilizar el mismo enlace para la totalidad de las evidencias </text>
  </threadedComment>
  <threadedComment ref="BX8" dT="2024-11-06T13:52:28.07" personId="{5657547C-2568-4227-A480-D0231C5ED3C2}" id="{EE0CB271-642D-4C42-B213-0C21DC87A763}">
    <text xml:space="preserve">Registro de evidencias por mes, utilizar el mismo enlace para la totalidad de las evidencias </text>
  </threadedComment>
  <threadedComment ref="CD8" dT="2024-11-06T13:52:28.07" personId="{5657547C-2568-4227-A480-D0231C5ED3C2}" id="{28E75BA1-9A76-4C2C-9026-5B0CE0CB3D4E}">
    <text xml:space="preserve">Registro de evidencias por mes, utilizar el mismo enlace para la totalidad de las evidencias </text>
  </threadedComment>
  <threadedComment ref="CJ8" dT="2024-11-06T13:52:28.07" personId="{5657547C-2568-4227-A480-D0231C5ED3C2}" id="{8850DCF5-A614-44F0-9AA2-1225B13DC431}">
    <text xml:space="preserve">Registro de evidencias por mes, utilizar el mismo enlace para la totalidad de las evidencias </text>
  </threadedComment>
  <threadedComment ref="CP8" dT="2024-11-06T13:52:28.07" personId="{5657547C-2568-4227-A480-D0231C5ED3C2}" id="{7877171C-BDFA-4666-BF16-B912CE80CBD1}">
    <text xml:space="preserve">Registro de evidencias por mes, utilizar el mismo enlace para la totalidad de las evidencias </text>
  </threadedComment>
  <threadedComment ref="CV8" dT="2024-11-06T13:52:28.07" personId="{5657547C-2568-4227-A480-D0231C5ED3C2}" id="{E255C4E2-9209-4EDC-8D02-6C1A2D762136}">
    <text xml:space="preserve">Registro de evidencias por mes, utilizar el mismo enlace para la totalidad de las evidencias </text>
  </threadedComment>
</ThreadedComments>
</file>

<file path=xl/threadedComments/threadedComment15.xml><?xml version="1.0" encoding="utf-8"?>
<ThreadedComments xmlns="http://schemas.microsoft.com/office/spreadsheetml/2018/threadedcomments" xmlns:x="http://schemas.openxmlformats.org/spreadsheetml/2006/main">
  <threadedComment ref="L6" dT="2024-11-07T21:10:36.56" personId="{5657547C-2568-4227-A480-D0231C5ED3C2}" id="{27895571-03C8-48BD-8CD6-124858063253}">
    <text xml:space="preserve">Relacionar la cantidad ( Frecuencias) de actividades por mes </text>
  </threadedComment>
  <threadedComment ref="CY6" dT="2024-11-18T17:21:00.60" personId="{5657547C-2568-4227-A480-D0231C5ED3C2}" id="{3B6922D3-BD41-4BC6-A5AE-89B4DE9CB5C0}">
    <text xml:space="preserve">Escala definida para el seguimiento al cumplimiento del plan de acción institucional – PAI
0% - 39% Crítico
40% - 59% Bajo
60% - 79% Moderado
80% - 99% Satisfactorio
100% Óptimo
</text>
  </threadedComment>
  <threadedComment ref="AH8" dT="2024-11-06T13:52:28.07" personId="{5657547C-2568-4227-A480-D0231C5ED3C2}" id="{EA15D4B1-5FBD-4FD7-A6B4-3F61132A604A}">
    <text xml:space="preserve">Registro de evidencias por mes, utilizar el mismo enlace para la totalidad de las evidencias </text>
  </threadedComment>
  <threadedComment ref="AN8" dT="2024-11-06T13:52:28.07" personId="{5657547C-2568-4227-A480-D0231C5ED3C2}" id="{8DC90336-D1B1-4DFB-9768-BDFA38467D0F}">
    <text xml:space="preserve">Registro de evidencias por mes, utilizar el mismo enlace para la totalidad de las evidencias </text>
  </threadedComment>
  <threadedComment ref="AT8" dT="2024-11-06T13:52:28.07" personId="{5657547C-2568-4227-A480-D0231C5ED3C2}" id="{B7F5FA8D-CD40-416B-8591-8E75AC0D13D7}">
    <text xml:space="preserve">Registro de evidencias por mes, utilizar el mismo enlace para la totalidad de las evidencias </text>
  </threadedComment>
  <threadedComment ref="AZ8" dT="2024-11-06T13:52:28.07" personId="{5657547C-2568-4227-A480-D0231C5ED3C2}" id="{FA2156FD-DF87-4851-843F-3CE6BC68E6D2}">
    <text xml:space="preserve">Registro de evidencias por mes, utilizar el mismo enlace para la totalidad de las evidencias </text>
  </threadedComment>
  <threadedComment ref="BF8" dT="2024-11-06T13:52:28.07" personId="{5657547C-2568-4227-A480-D0231C5ED3C2}" id="{3E581A0F-B8F5-4B29-9549-DA8984DC7E33}">
    <text xml:space="preserve">Registro de evidencias por mes, utilizar el mismo enlace para la totalidad de las evidencias </text>
  </threadedComment>
  <threadedComment ref="BL8" dT="2024-11-06T13:52:28.07" personId="{5657547C-2568-4227-A480-D0231C5ED3C2}" id="{2EFBD1F8-B1F8-4D16-9F49-0D6100EE5902}">
    <text xml:space="preserve">Registro de evidencias por mes, utilizar el mismo enlace para la totalidad de las evidencias </text>
  </threadedComment>
  <threadedComment ref="BR8" dT="2024-11-06T13:52:28.07" personId="{5657547C-2568-4227-A480-D0231C5ED3C2}" id="{12E32CDA-15B9-40F4-8FBB-E1673A78F204}">
    <text xml:space="preserve">Registro de evidencias por mes, utilizar el mismo enlace para la totalidad de las evidencias </text>
  </threadedComment>
  <threadedComment ref="BX8" dT="2024-11-06T13:52:28.07" personId="{5657547C-2568-4227-A480-D0231C5ED3C2}" id="{7AA7EB70-B0F8-468A-B99B-634FC6083FE2}">
    <text xml:space="preserve">Registro de evidencias por mes, utilizar el mismo enlace para la totalidad de las evidencias </text>
  </threadedComment>
  <threadedComment ref="CD8" dT="2024-11-06T13:52:28.07" personId="{5657547C-2568-4227-A480-D0231C5ED3C2}" id="{1D78923F-9B78-4234-8655-9196B8041F82}">
    <text xml:space="preserve">Registro de evidencias por mes, utilizar el mismo enlace para la totalidad de las evidencias </text>
  </threadedComment>
  <threadedComment ref="CJ8" dT="2024-11-06T13:52:28.07" personId="{5657547C-2568-4227-A480-D0231C5ED3C2}" id="{182240EC-E660-48C4-90E1-18450F444769}">
    <text xml:space="preserve">Registro de evidencias por mes, utilizar el mismo enlace para la totalidad de las evidencias </text>
  </threadedComment>
  <threadedComment ref="CP8" dT="2024-11-06T13:52:28.07" personId="{5657547C-2568-4227-A480-D0231C5ED3C2}" id="{107262B4-D370-4EDF-A001-D67FE22681AF}">
    <text xml:space="preserve">Registro de evidencias por mes, utilizar el mismo enlace para la totalidad de las evidencias </text>
  </threadedComment>
  <threadedComment ref="CV8" dT="2024-11-06T13:52:28.07" personId="{5657547C-2568-4227-A480-D0231C5ED3C2}" id="{F0A5873E-2067-4D4B-A45A-B9CD37AC1CB8}">
    <text xml:space="preserve">Registro de evidencias por mes, utilizar el mismo enlace para la totalidad de las evidencias </text>
  </threadedComment>
</ThreadedComments>
</file>

<file path=xl/threadedComments/threadedComment16.xml><?xml version="1.0" encoding="utf-8"?>
<ThreadedComments xmlns="http://schemas.microsoft.com/office/spreadsheetml/2018/threadedcomments" xmlns:x="http://schemas.openxmlformats.org/spreadsheetml/2006/main">
  <threadedComment ref="L6" dT="2024-11-07T21:10:36.56" personId="{5657547C-2568-4227-A480-D0231C5ED3C2}" id="{849E0CE4-C8FC-457C-A1FD-B6CAC29F3A11}">
    <text xml:space="preserve">Relacionar la cantidad ( Frecuencias) de actividades por mes </text>
  </threadedComment>
  <threadedComment ref="CY6" dT="2024-11-18T17:21:00.60" personId="{5657547C-2568-4227-A480-D0231C5ED3C2}" id="{D981B905-242D-4ED3-AF81-983721B76060}">
    <text xml:space="preserve">Escala definida para el seguimiento al cumplimiento del plan de acción institucional – PAI
0% - 39% Crítico
40% - 59% Bajo
60% - 79% Moderado
80% - 99% Satisfactorio
100% Óptimo
</text>
  </threadedComment>
  <threadedComment ref="AH8" dT="2024-11-06T13:52:28.07" personId="{5657547C-2568-4227-A480-D0231C5ED3C2}" id="{1E8B5C12-155D-40FB-8607-A2ACC823EE12}">
    <text xml:space="preserve">Registro de evidencias por mes, utilizar el mismo enlace para la totalidad de las evidencias </text>
  </threadedComment>
  <threadedComment ref="AN8" dT="2024-11-06T13:52:28.07" personId="{5657547C-2568-4227-A480-D0231C5ED3C2}" id="{CFA7B794-8793-43DE-994D-348CBFA8E08D}">
    <text xml:space="preserve">Registro de evidencias por mes, utilizar el mismo enlace para la totalidad de las evidencias </text>
  </threadedComment>
  <threadedComment ref="AT8" dT="2024-11-06T13:52:28.07" personId="{5657547C-2568-4227-A480-D0231C5ED3C2}" id="{7E354A65-289C-44CF-BEC3-4A9DA70E84C5}">
    <text xml:space="preserve">Registro de evidencias por mes, utilizar el mismo enlace para la totalidad de las evidencias </text>
  </threadedComment>
  <threadedComment ref="AZ8" dT="2024-11-06T13:52:28.07" personId="{5657547C-2568-4227-A480-D0231C5ED3C2}" id="{E38D6D87-6F43-4B11-A4B6-CB7C697AE356}">
    <text xml:space="preserve">Registro de evidencias por mes, utilizar el mismo enlace para la totalidad de las evidencias </text>
  </threadedComment>
  <threadedComment ref="BF8" dT="2024-11-06T13:52:28.07" personId="{5657547C-2568-4227-A480-D0231C5ED3C2}" id="{AE6BCDDB-8F5F-494A-87A1-05DD59F442AA}">
    <text xml:space="preserve">Registro de evidencias por mes, utilizar el mismo enlace para la totalidad de las evidencias </text>
  </threadedComment>
  <threadedComment ref="BL8" dT="2024-11-06T13:52:28.07" personId="{5657547C-2568-4227-A480-D0231C5ED3C2}" id="{E2DCAD87-4CFA-4649-9340-C360EC4098FE}">
    <text xml:space="preserve">Registro de evidencias por mes, utilizar el mismo enlace para la totalidad de las evidencias </text>
  </threadedComment>
  <threadedComment ref="BR8" dT="2024-11-06T13:52:28.07" personId="{5657547C-2568-4227-A480-D0231C5ED3C2}" id="{B15DD86F-0B8D-40A1-8189-E211E3FB1CC2}">
    <text xml:space="preserve">Registro de evidencias por mes, utilizar el mismo enlace para la totalidad de las evidencias </text>
  </threadedComment>
  <threadedComment ref="BX8" dT="2024-11-06T13:52:28.07" personId="{5657547C-2568-4227-A480-D0231C5ED3C2}" id="{2C469283-724F-411B-A067-CBB06A15A32B}">
    <text xml:space="preserve">Registro de evidencias por mes, utilizar el mismo enlace para la totalidad de las evidencias </text>
  </threadedComment>
  <threadedComment ref="CD8" dT="2024-11-06T13:52:28.07" personId="{5657547C-2568-4227-A480-D0231C5ED3C2}" id="{D94B9EB5-9A6A-42D9-8D29-C8B5A695D6C0}">
    <text xml:space="preserve">Registro de evidencias por mes, utilizar el mismo enlace para la totalidad de las evidencias </text>
  </threadedComment>
  <threadedComment ref="CJ8" dT="2024-11-06T13:52:28.07" personId="{5657547C-2568-4227-A480-D0231C5ED3C2}" id="{671DE9A1-C52C-4876-9F3C-A92B26C1D743}">
    <text xml:space="preserve">Registro de evidencias por mes, utilizar el mismo enlace para la totalidad de las evidencias </text>
  </threadedComment>
  <threadedComment ref="CP8" dT="2024-11-06T13:52:28.07" personId="{5657547C-2568-4227-A480-D0231C5ED3C2}" id="{C37D2B44-822C-4AFF-915A-5023DD27A7B6}">
    <text xml:space="preserve">Registro de evidencias por mes, utilizar el mismo enlace para la totalidad de las evidencias </text>
  </threadedComment>
  <threadedComment ref="CV8" dT="2024-11-06T13:52:28.07" personId="{5657547C-2568-4227-A480-D0231C5ED3C2}" id="{286902C7-89E5-463F-89B8-6ECBD5FD2908}">
    <text xml:space="preserve">Registro de evidencias por mes, utilizar el mismo enlace para la totalidad de las evidencias </text>
  </threadedComment>
</ThreadedComments>
</file>

<file path=xl/threadedComments/threadedComment17.xml><?xml version="1.0" encoding="utf-8"?>
<ThreadedComments xmlns="http://schemas.microsoft.com/office/spreadsheetml/2018/threadedcomments" xmlns:x="http://schemas.openxmlformats.org/spreadsheetml/2006/main">
  <threadedComment ref="L6" dT="2024-11-07T21:10:36.56" personId="{5657547C-2568-4227-A480-D0231C5ED3C2}" id="{96CFE5D2-2886-4A26-B923-9AB820D9136E}">
    <text xml:space="preserve">Relacionar la cantidad ( Frecuencias) de actividades por mes </text>
  </threadedComment>
  <threadedComment ref="CY6" dT="2024-11-18T17:21:00.60" personId="{5657547C-2568-4227-A480-D0231C5ED3C2}" id="{43550934-8578-4B12-9D97-FEC3F8850136}">
    <text xml:space="preserve">Escala definida para el seguimiento al cumplimiento del plan de acción institucional – PAI
0% - 39% Crítico
40% - 59% Bajo
60% - 79% Moderado
80% - 99% Satisfactorio
100% Óptimo
</text>
  </threadedComment>
  <threadedComment ref="AH8" dT="2024-11-06T13:52:28.07" personId="{5657547C-2568-4227-A480-D0231C5ED3C2}" id="{4436A490-0A25-4F2E-BAF2-FE07BA63C394}">
    <text xml:space="preserve">Registro de evidencias por mes, utilizar el mismo enlace para la totalidad de las evidencias </text>
  </threadedComment>
  <threadedComment ref="AN8" dT="2024-11-06T13:52:28.07" personId="{5657547C-2568-4227-A480-D0231C5ED3C2}" id="{5B6E71D6-6A04-4A77-9669-1B9754EAC501}">
    <text xml:space="preserve">Registro de evidencias por mes, utilizar el mismo enlace para la totalidad de las evidencias </text>
  </threadedComment>
  <threadedComment ref="AT8" dT="2024-11-06T13:52:28.07" personId="{5657547C-2568-4227-A480-D0231C5ED3C2}" id="{C9B20002-57B0-4D05-94BC-BE7C80666B51}">
    <text xml:space="preserve">Registro de evidencias por mes, utilizar el mismo enlace para la totalidad de las evidencias </text>
  </threadedComment>
  <threadedComment ref="AZ8" dT="2024-11-06T13:52:28.07" personId="{5657547C-2568-4227-A480-D0231C5ED3C2}" id="{3D9AC776-02BB-42AA-8493-CCDFA535A2A5}">
    <text xml:space="preserve">Registro de evidencias por mes, utilizar el mismo enlace para la totalidad de las evidencias </text>
  </threadedComment>
  <threadedComment ref="BF8" dT="2024-11-06T13:52:28.07" personId="{5657547C-2568-4227-A480-D0231C5ED3C2}" id="{8EDB5A24-4FFF-44AF-86A1-9EC0049C9766}">
    <text xml:space="preserve">Registro de evidencias por mes, utilizar el mismo enlace para la totalidad de las evidencias </text>
  </threadedComment>
  <threadedComment ref="BL8" dT="2024-11-06T13:52:28.07" personId="{5657547C-2568-4227-A480-D0231C5ED3C2}" id="{60D2BB5C-9248-4F35-A812-219792ECC102}">
    <text xml:space="preserve">Registro de evidencias por mes, utilizar el mismo enlace para la totalidad de las evidencias </text>
  </threadedComment>
  <threadedComment ref="BR8" dT="2024-11-06T13:52:28.07" personId="{5657547C-2568-4227-A480-D0231C5ED3C2}" id="{48252F60-4FC2-4DD0-AE20-016938F82D26}">
    <text xml:space="preserve">Registro de evidencias por mes, utilizar el mismo enlace para la totalidad de las evidencias </text>
  </threadedComment>
  <threadedComment ref="BX8" dT="2024-11-06T13:52:28.07" personId="{5657547C-2568-4227-A480-D0231C5ED3C2}" id="{EF45FE18-D5EF-4596-924D-EE79F095B084}">
    <text xml:space="preserve">Registro de evidencias por mes, utilizar el mismo enlace para la totalidad de las evidencias </text>
  </threadedComment>
  <threadedComment ref="CD8" dT="2024-11-06T13:52:28.07" personId="{5657547C-2568-4227-A480-D0231C5ED3C2}" id="{3D27FAE1-5802-435A-8BE2-492463B25542}">
    <text xml:space="preserve">Registro de evidencias por mes, utilizar el mismo enlace para la totalidad de las evidencias </text>
  </threadedComment>
  <threadedComment ref="CJ8" dT="2024-11-06T13:52:28.07" personId="{5657547C-2568-4227-A480-D0231C5ED3C2}" id="{E24B2094-0A76-47EA-8866-E8E5BD6B4A94}">
    <text xml:space="preserve">Registro de evidencias por mes, utilizar el mismo enlace para la totalidad de las evidencias </text>
  </threadedComment>
  <threadedComment ref="CP8" dT="2024-11-06T13:52:28.07" personId="{5657547C-2568-4227-A480-D0231C5ED3C2}" id="{673A9DCC-23C3-4724-98CF-5BFDEDE2A029}">
    <text xml:space="preserve">Registro de evidencias por mes, utilizar el mismo enlace para la totalidad de las evidencias </text>
  </threadedComment>
  <threadedComment ref="CV8" dT="2024-11-06T13:52:28.07" personId="{5657547C-2568-4227-A480-D0231C5ED3C2}" id="{44F024FA-7259-4865-A8BC-3C1EA0F8233E}">
    <text xml:space="preserve">Registro de evidencias por mes, utilizar el mismo enlace para la totalidad de las evidencias </text>
  </threadedComment>
</ThreadedComments>
</file>

<file path=xl/threadedComments/threadedComment18.xml><?xml version="1.0" encoding="utf-8"?>
<ThreadedComments xmlns="http://schemas.microsoft.com/office/spreadsheetml/2018/threadedcomments" xmlns:x="http://schemas.openxmlformats.org/spreadsheetml/2006/main">
  <threadedComment ref="L6" dT="2024-11-07T21:10:36.56" personId="{5657547C-2568-4227-A480-D0231C5ED3C2}" id="{FDCC37E3-FB99-4D9E-B1A4-124F5D34E1CF}">
    <text xml:space="preserve">Relacionar la cantidad ( Frecuencias) de actividades por mes </text>
  </threadedComment>
  <threadedComment ref="CY6" dT="2024-11-18T17:21:00.60" personId="{5657547C-2568-4227-A480-D0231C5ED3C2}" id="{DBA9909B-1007-4348-AAD9-BDB54C1DAE61}">
    <text xml:space="preserve">Escala definida para el seguimiento al cumplimiento del plan de acción institucional – PAI
0% - 39% Crítico
40% - 59% Bajo
60% - 79% Moderado
80% - 99% Satisfactorio
100% Óptimo
</text>
  </threadedComment>
  <threadedComment ref="AH8" dT="2024-11-06T13:52:28.07" personId="{5657547C-2568-4227-A480-D0231C5ED3C2}" id="{50200503-985F-4AF5-8024-83D5F55B26E4}">
    <text xml:space="preserve">Registro de evidencias por mes, utilizar el mismo enlace para la totalidad de las evidencias </text>
  </threadedComment>
  <threadedComment ref="AN8" dT="2024-11-06T13:52:28.07" personId="{5657547C-2568-4227-A480-D0231C5ED3C2}" id="{52A34043-71CD-4653-ABBF-E3B0DB7D55E1}">
    <text xml:space="preserve">Registro de evidencias por mes, utilizar el mismo enlace para la totalidad de las evidencias </text>
  </threadedComment>
  <threadedComment ref="AT8" dT="2024-11-06T13:52:28.07" personId="{5657547C-2568-4227-A480-D0231C5ED3C2}" id="{1A97D1BC-3478-4A34-A733-CCE288FEEED0}">
    <text xml:space="preserve">Registro de evidencias por mes, utilizar el mismo enlace para la totalidad de las evidencias </text>
  </threadedComment>
  <threadedComment ref="AZ8" dT="2024-11-06T13:52:28.07" personId="{5657547C-2568-4227-A480-D0231C5ED3C2}" id="{287D220C-6462-4AE6-B500-841473EA5276}">
    <text xml:space="preserve">Registro de evidencias por mes, utilizar el mismo enlace para la totalidad de las evidencias </text>
  </threadedComment>
  <threadedComment ref="BF8" dT="2024-11-06T13:52:28.07" personId="{5657547C-2568-4227-A480-D0231C5ED3C2}" id="{9F99E955-9B50-4671-A467-AF70FB5614B2}">
    <text xml:space="preserve">Registro de evidencias por mes, utilizar el mismo enlace para la totalidad de las evidencias </text>
  </threadedComment>
  <threadedComment ref="BL8" dT="2024-11-06T13:52:28.07" personId="{5657547C-2568-4227-A480-D0231C5ED3C2}" id="{BD6FB9FC-13BB-4C62-98DD-A9E701EFC215}">
    <text xml:space="preserve">Registro de evidencias por mes, utilizar el mismo enlace para la totalidad de las evidencias </text>
  </threadedComment>
  <threadedComment ref="BR8" dT="2024-11-06T13:52:28.07" personId="{5657547C-2568-4227-A480-D0231C5ED3C2}" id="{2AE05471-0804-4076-9752-A612C0562A8A}">
    <text xml:space="preserve">Registro de evidencias por mes, utilizar el mismo enlace para la totalidad de las evidencias </text>
  </threadedComment>
  <threadedComment ref="BX8" dT="2024-11-06T13:52:28.07" personId="{5657547C-2568-4227-A480-D0231C5ED3C2}" id="{9980A766-C0A7-4161-80C4-ADD497C41A50}">
    <text xml:space="preserve">Registro de evidencias por mes, utilizar el mismo enlace para la totalidad de las evidencias </text>
  </threadedComment>
  <threadedComment ref="CD8" dT="2024-11-06T13:52:28.07" personId="{5657547C-2568-4227-A480-D0231C5ED3C2}" id="{C992BA56-9C1E-4A5E-B52E-B9306B710BB6}">
    <text xml:space="preserve">Registro de evidencias por mes, utilizar el mismo enlace para la totalidad de las evidencias </text>
  </threadedComment>
  <threadedComment ref="CJ8" dT="2024-11-06T13:52:28.07" personId="{5657547C-2568-4227-A480-D0231C5ED3C2}" id="{6C1683A0-4994-49F5-9F1F-9A975F5010B2}">
    <text xml:space="preserve">Registro de evidencias por mes, utilizar el mismo enlace para la totalidad de las evidencias </text>
  </threadedComment>
  <threadedComment ref="CP8" dT="2024-11-06T13:52:28.07" personId="{5657547C-2568-4227-A480-D0231C5ED3C2}" id="{3B0EB283-BC31-493D-B3A4-3EF8636977A8}">
    <text xml:space="preserve">Registro de evidencias por mes, utilizar el mismo enlace para la totalidad de las evidencias </text>
  </threadedComment>
  <threadedComment ref="CV8" dT="2024-11-06T13:52:28.07" personId="{5657547C-2568-4227-A480-D0231C5ED3C2}" id="{25D63701-B39F-47CA-A55C-0A40358A1963}">
    <text xml:space="preserve">Registro de evidencias por mes, utilizar el mismo enlace para la totalidad de las evidencias </text>
  </threadedComment>
</ThreadedComments>
</file>

<file path=xl/threadedComments/threadedComment19.xml><?xml version="1.0" encoding="utf-8"?>
<ThreadedComments xmlns="http://schemas.microsoft.com/office/spreadsheetml/2018/threadedcomments" xmlns:x="http://schemas.openxmlformats.org/spreadsheetml/2006/main">
  <threadedComment ref="L6" dT="2024-11-07T21:10:36.56" personId="{5657547C-2568-4227-A480-D0231C5ED3C2}" id="{782DA208-3470-472A-9891-06422DCBD23B}">
    <text xml:space="preserve">Relacionar la cantidad ( Frecuencias) de actividades por mes </text>
  </threadedComment>
  <threadedComment ref="CY6" dT="2024-11-18T17:21:00.60" personId="{5657547C-2568-4227-A480-D0231C5ED3C2}" id="{28E67971-4751-4860-8182-8F59D35AB101}">
    <text xml:space="preserve">Escala definida para el seguimiento al cumplimiento del plan de acción institucional – PAI
0% - 39% Crítico
40% - 59% Bajo
60% - 79% Moderado
80% - 99% Satisfactorio
100% Óptimo
</text>
  </threadedComment>
  <threadedComment ref="AH8" dT="2024-11-06T13:52:28.07" personId="{5657547C-2568-4227-A480-D0231C5ED3C2}" id="{88B5C480-2072-4F4A-A465-80263D0F9497}">
    <text xml:space="preserve">Registro de evidencias por mes, utilizar el mismo enlace para la totalidad de las evidencias </text>
  </threadedComment>
  <threadedComment ref="AN8" dT="2024-11-06T13:52:28.07" personId="{5657547C-2568-4227-A480-D0231C5ED3C2}" id="{A8335888-0F65-4C2C-B3ED-3D0D52C6C704}">
    <text xml:space="preserve">Registro de evidencias por mes, utilizar el mismo enlace para la totalidad de las evidencias </text>
  </threadedComment>
  <threadedComment ref="AT8" dT="2024-11-06T13:52:28.07" personId="{5657547C-2568-4227-A480-D0231C5ED3C2}" id="{178A3634-9504-439A-9054-976390415F0A}">
    <text xml:space="preserve">Registro de evidencias por mes, utilizar el mismo enlace para la totalidad de las evidencias </text>
  </threadedComment>
  <threadedComment ref="AZ8" dT="2024-11-06T13:52:28.07" personId="{5657547C-2568-4227-A480-D0231C5ED3C2}" id="{10799838-187B-437F-A6C0-F5346D4EAD88}">
    <text xml:space="preserve">Registro de evidencias por mes, utilizar el mismo enlace para la totalidad de las evidencias </text>
  </threadedComment>
  <threadedComment ref="BF8" dT="2024-11-06T13:52:28.07" personId="{5657547C-2568-4227-A480-D0231C5ED3C2}" id="{7305EE86-CF33-4137-B639-B4686D3E02DC}">
    <text xml:space="preserve">Registro de evidencias por mes, utilizar el mismo enlace para la totalidad de las evidencias </text>
  </threadedComment>
  <threadedComment ref="BL8" dT="2024-11-06T13:52:28.07" personId="{5657547C-2568-4227-A480-D0231C5ED3C2}" id="{D9922AD1-1596-4DC5-B68A-B049B5F1E5AF}">
    <text xml:space="preserve">Registro de evidencias por mes, utilizar el mismo enlace para la totalidad de las evidencias </text>
  </threadedComment>
  <threadedComment ref="BR8" dT="2024-11-06T13:52:28.07" personId="{5657547C-2568-4227-A480-D0231C5ED3C2}" id="{B41548A6-D67D-4544-A6F4-EA22D1AAAEF7}">
    <text xml:space="preserve">Registro de evidencias por mes, utilizar el mismo enlace para la totalidad de las evidencias </text>
  </threadedComment>
  <threadedComment ref="BX8" dT="2024-11-06T13:52:28.07" personId="{5657547C-2568-4227-A480-D0231C5ED3C2}" id="{0F089182-11F3-456A-94D6-DCB3794D0C20}">
    <text xml:space="preserve">Registro de evidencias por mes, utilizar el mismo enlace para la totalidad de las evidencias </text>
  </threadedComment>
  <threadedComment ref="CD8" dT="2024-11-06T13:52:28.07" personId="{5657547C-2568-4227-A480-D0231C5ED3C2}" id="{B016C061-434F-45FE-8361-5D1BDB247851}">
    <text xml:space="preserve">Registro de evidencias por mes, utilizar el mismo enlace para la totalidad de las evidencias </text>
  </threadedComment>
  <threadedComment ref="CJ8" dT="2024-11-06T13:52:28.07" personId="{5657547C-2568-4227-A480-D0231C5ED3C2}" id="{3CCCBEFA-DDC8-4EC6-9149-E4DD527D48FD}">
    <text xml:space="preserve">Registro de evidencias por mes, utilizar el mismo enlace para la totalidad de las evidencias </text>
  </threadedComment>
  <threadedComment ref="CP8" dT="2024-11-06T13:52:28.07" personId="{5657547C-2568-4227-A480-D0231C5ED3C2}" id="{42C65B56-7379-4DFE-A593-154AE2EB3B9C}">
    <text xml:space="preserve">Registro de evidencias por mes, utilizar el mismo enlace para la totalidad de las evidencias </text>
  </threadedComment>
  <threadedComment ref="CV8" dT="2024-11-06T13:52:28.07" personId="{5657547C-2568-4227-A480-D0231C5ED3C2}" id="{AF4A9E87-E57E-4741-BFE0-BA5C03D0AF4E}">
    <text xml:space="preserve">Registro de evidencias por mes, utilizar el mismo enlace para la totalidad de las evidencias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externalLinkPath" Target="https://uaespdc-my.sharepoint.com/personal/david_ospina_uaesp_gov_co/Documents/OAP/PAI/Propuesta%20formulaci&#243;n%20PAI%20Vr%201.xlsx" TargetMode="External"/><Relationship Id="rId6" Type="http://schemas.openxmlformats.org/officeDocument/2006/relationships/comments" Target="../comments1.xml"/><Relationship Id="rId5" Type="http://schemas.openxmlformats.org/officeDocument/2006/relationships/vmlDrawing" Target="../drawings/vmlDrawing3.v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microsoft.com/office/2017/10/relationships/threadedComment" Target="../threadedComments/threadedComment1.xml"/><Relationship Id="rId5" Type="http://schemas.openxmlformats.org/officeDocument/2006/relationships/comments" Target="../comments2.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microsoft.com/office/2017/10/relationships/threadedComment" Target="../threadedComments/threadedComment2.xml"/><Relationship Id="rId5" Type="http://schemas.openxmlformats.org/officeDocument/2006/relationships/comments" Target="../comments3.xml"/><Relationship Id="rId4" Type="http://schemas.openxmlformats.org/officeDocument/2006/relationships/vmlDrawing" Target="../drawings/vmlDrawing7.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microsoft.com/office/2017/10/relationships/threadedComment" Target="../threadedComments/threadedComment3.xml"/><Relationship Id="rId5" Type="http://schemas.openxmlformats.org/officeDocument/2006/relationships/comments" Target="../comments4.xml"/><Relationship Id="rId4" Type="http://schemas.openxmlformats.org/officeDocument/2006/relationships/vmlDrawing" Target="../drawings/vmlDrawing9.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microsoft.com/office/2017/10/relationships/threadedComment" Target="../threadedComments/threadedComment4.xml"/><Relationship Id="rId5" Type="http://schemas.openxmlformats.org/officeDocument/2006/relationships/comments" Target="../comments5.xml"/><Relationship Id="rId4" Type="http://schemas.openxmlformats.org/officeDocument/2006/relationships/vmlDrawing" Target="../drawings/vmlDrawing11.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microsoft.com/office/2017/10/relationships/threadedComment" Target="../threadedComments/threadedComment5.xml"/><Relationship Id="rId5" Type="http://schemas.openxmlformats.org/officeDocument/2006/relationships/comments" Target="../comments6.xml"/><Relationship Id="rId4" Type="http://schemas.openxmlformats.org/officeDocument/2006/relationships/vmlDrawing" Target="../drawings/vmlDrawing13.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microsoft.com/office/2017/10/relationships/threadedComment" Target="../threadedComments/threadedComment6.xml"/><Relationship Id="rId5" Type="http://schemas.openxmlformats.org/officeDocument/2006/relationships/comments" Target="../comments7.xml"/><Relationship Id="rId4" Type="http://schemas.openxmlformats.org/officeDocument/2006/relationships/vmlDrawing" Target="../drawings/vmlDrawing15.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microsoft.com/office/2017/10/relationships/threadedComment" Target="../threadedComments/threadedComment7.xml"/><Relationship Id="rId5" Type="http://schemas.openxmlformats.org/officeDocument/2006/relationships/comments" Target="../comments8.xml"/><Relationship Id="rId4" Type="http://schemas.openxmlformats.org/officeDocument/2006/relationships/vmlDrawing" Target="../drawings/vmlDrawing17.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microsoft.com/office/2017/10/relationships/threadedComment" Target="../threadedComments/threadedComment8.xml"/><Relationship Id="rId5" Type="http://schemas.openxmlformats.org/officeDocument/2006/relationships/comments" Target="../comments9.xml"/><Relationship Id="rId4" Type="http://schemas.openxmlformats.org/officeDocument/2006/relationships/vmlDrawing" Target="../drawings/vmlDrawing19.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vmlDrawing" Target="../drawings/vmlDrawing20.v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2.xml"/><Relationship Id="rId1" Type="http://schemas.openxmlformats.org/officeDocument/2006/relationships/printerSettings" Target="../printerSettings/printerSettings14.bin"/><Relationship Id="rId6" Type="http://schemas.microsoft.com/office/2017/10/relationships/threadedComment" Target="../threadedComments/threadedComment9.xml"/><Relationship Id="rId5" Type="http://schemas.openxmlformats.org/officeDocument/2006/relationships/comments" Target="../comments11.xml"/><Relationship Id="rId4" Type="http://schemas.openxmlformats.org/officeDocument/2006/relationships/vmlDrawing" Target="../drawings/vmlDrawing23.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13.xml"/><Relationship Id="rId1" Type="http://schemas.openxmlformats.org/officeDocument/2006/relationships/printerSettings" Target="../printerSettings/printerSettings15.bin"/><Relationship Id="rId6" Type="http://schemas.microsoft.com/office/2017/10/relationships/threadedComment" Target="../threadedComments/threadedComment10.xml"/><Relationship Id="rId5" Type="http://schemas.openxmlformats.org/officeDocument/2006/relationships/comments" Target="../comments12.xml"/><Relationship Id="rId4" Type="http://schemas.openxmlformats.org/officeDocument/2006/relationships/vmlDrawing" Target="../drawings/vmlDrawing25.v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14.xml"/><Relationship Id="rId1" Type="http://schemas.openxmlformats.org/officeDocument/2006/relationships/printerSettings" Target="../printerSettings/printerSettings16.bin"/><Relationship Id="rId6" Type="http://schemas.microsoft.com/office/2017/10/relationships/threadedComment" Target="../threadedComments/threadedComment11.xml"/><Relationship Id="rId5" Type="http://schemas.openxmlformats.org/officeDocument/2006/relationships/comments" Target="../comments13.xml"/><Relationship Id="rId4" Type="http://schemas.openxmlformats.org/officeDocument/2006/relationships/vmlDrawing" Target="../drawings/vmlDrawing27.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15.xml"/><Relationship Id="rId1" Type="http://schemas.openxmlformats.org/officeDocument/2006/relationships/printerSettings" Target="../printerSettings/printerSettings17.bin"/><Relationship Id="rId6" Type="http://schemas.microsoft.com/office/2017/10/relationships/threadedComment" Target="../threadedComments/threadedComment12.xml"/><Relationship Id="rId5" Type="http://schemas.openxmlformats.org/officeDocument/2006/relationships/comments" Target="../comments14.xml"/><Relationship Id="rId4" Type="http://schemas.openxmlformats.org/officeDocument/2006/relationships/vmlDrawing" Target="../drawings/vmlDrawing29.v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16.xml"/><Relationship Id="rId1" Type="http://schemas.openxmlformats.org/officeDocument/2006/relationships/printerSettings" Target="../printerSettings/printerSettings18.bin"/><Relationship Id="rId6" Type="http://schemas.microsoft.com/office/2017/10/relationships/threadedComment" Target="../threadedComments/threadedComment13.xml"/><Relationship Id="rId5" Type="http://schemas.openxmlformats.org/officeDocument/2006/relationships/comments" Target="../comments15.xml"/><Relationship Id="rId4" Type="http://schemas.openxmlformats.org/officeDocument/2006/relationships/vmlDrawing" Target="../drawings/vmlDrawing31.v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17.xml"/><Relationship Id="rId1" Type="http://schemas.openxmlformats.org/officeDocument/2006/relationships/printerSettings" Target="../printerSettings/printerSettings19.bin"/><Relationship Id="rId6" Type="http://schemas.microsoft.com/office/2017/10/relationships/threadedComment" Target="../threadedComments/threadedComment14.xml"/><Relationship Id="rId5" Type="http://schemas.openxmlformats.org/officeDocument/2006/relationships/comments" Target="../comments16.xml"/><Relationship Id="rId4" Type="http://schemas.openxmlformats.org/officeDocument/2006/relationships/vmlDrawing" Target="../drawings/vmlDrawing33.v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18.xml"/><Relationship Id="rId1" Type="http://schemas.openxmlformats.org/officeDocument/2006/relationships/printerSettings" Target="../printerSettings/printerSettings20.bin"/><Relationship Id="rId6" Type="http://schemas.microsoft.com/office/2017/10/relationships/threadedComment" Target="../threadedComments/threadedComment15.xml"/><Relationship Id="rId5" Type="http://schemas.openxmlformats.org/officeDocument/2006/relationships/comments" Target="../comments17.xml"/><Relationship Id="rId4" Type="http://schemas.openxmlformats.org/officeDocument/2006/relationships/vmlDrawing" Target="../drawings/vmlDrawing35.v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19.xml"/><Relationship Id="rId1" Type="http://schemas.openxmlformats.org/officeDocument/2006/relationships/printerSettings" Target="../printerSettings/printerSettings21.bin"/><Relationship Id="rId6" Type="http://schemas.microsoft.com/office/2017/10/relationships/threadedComment" Target="../threadedComments/threadedComment16.xml"/><Relationship Id="rId5" Type="http://schemas.openxmlformats.org/officeDocument/2006/relationships/comments" Target="../comments18.xml"/><Relationship Id="rId4" Type="http://schemas.openxmlformats.org/officeDocument/2006/relationships/vmlDrawing" Target="../drawings/vmlDrawing37.v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20.xml"/><Relationship Id="rId1" Type="http://schemas.openxmlformats.org/officeDocument/2006/relationships/printerSettings" Target="../printerSettings/printerSettings22.bin"/><Relationship Id="rId6" Type="http://schemas.microsoft.com/office/2017/10/relationships/threadedComment" Target="../threadedComments/threadedComment17.xml"/><Relationship Id="rId5" Type="http://schemas.openxmlformats.org/officeDocument/2006/relationships/comments" Target="../comments19.xml"/><Relationship Id="rId4" Type="http://schemas.openxmlformats.org/officeDocument/2006/relationships/vmlDrawing" Target="../drawings/vmlDrawing39.v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21.xml"/><Relationship Id="rId1" Type="http://schemas.openxmlformats.org/officeDocument/2006/relationships/printerSettings" Target="../printerSettings/printerSettings23.bin"/><Relationship Id="rId6" Type="http://schemas.microsoft.com/office/2017/10/relationships/threadedComment" Target="../threadedComments/threadedComment18.xml"/><Relationship Id="rId5" Type="http://schemas.openxmlformats.org/officeDocument/2006/relationships/comments" Target="../comments20.xml"/><Relationship Id="rId4" Type="http://schemas.openxmlformats.org/officeDocument/2006/relationships/vmlDrawing" Target="../drawings/vmlDrawing41.v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22.xml"/><Relationship Id="rId1" Type="http://schemas.openxmlformats.org/officeDocument/2006/relationships/printerSettings" Target="../printerSettings/printerSettings24.bin"/><Relationship Id="rId6" Type="http://schemas.microsoft.com/office/2017/10/relationships/threadedComment" Target="../threadedComments/threadedComment19.xml"/><Relationship Id="rId5" Type="http://schemas.openxmlformats.org/officeDocument/2006/relationships/comments" Target="../comments21.xml"/><Relationship Id="rId4" Type="http://schemas.openxmlformats.org/officeDocument/2006/relationships/vmlDrawing" Target="../drawings/vmlDrawing4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56F77-7E5C-4790-89B0-050FD6B002F5}">
  <sheetPr codeName="Hoja1"/>
  <dimension ref="D6"/>
  <sheetViews>
    <sheetView showGridLines="0" showRowColHeaders="0" tabSelected="1" zoomScale="70" zoomScaleNormal="70" zoomScaleSheetLayoutView="83" zoomScalePageLayoutView="70" workbookViewId="0"/>
  </sheetViews>
  <sheetFormatPr baseColWidth="10" defaultColWidth="9.140625" defaultRowHeight="15"/>
  <cols>
    <col min="1" max="2" width="3.85546875" style="80" customWidth="1"/>
    <col min="3" max="16384" width="9.140625" style="80"/>
  </cols>
  <sheetData>
    <row r="6" spans="4:4" ht="15.75">
      <c r="D6"/>
    </row>
  </sheetData>
  <sheetProtection algorithmName="SHA-512" hashValue="SrZ/53RYUgQWHOQHW5y9sQnd2Io49tyvsnFpTVBF07iQ3FbLKUjhZo52muXTwb5tTgz4ih6KE5gd0dbi9hTc3Q==" saltValue="SZSAJeh4oJSjOK9WfyEzQw==" spinCount="100000" sheet="1" objects="1" scenarios="1"/>
  <pageMargins left="0.31496062992125984" right="0.70866141732283472" top="0.62992125984251968" bottom="0.74803149606299213" header="0.31496062992125984" footer="0.31496062992125984"/>
  <pageSetup paperSize="9" scale="33" orientation="portrait" horizontalDpi="1200" verticalDpi="1200" r:id="rId1"/>
  <headerFooter>
    <oddHeader>&amp;L&amp;G
&amp;C&amp;"Arial"&amp;8&amp;K000000 INTERNAL&amp;1#_x000D_&amp;"Calibri"&amp;11&amp;K000000&amp;"Arial,Negrita"&amp;12PLAN DE ACCION INSTITUCIONAL</oddHeader>
    <oddFooter>&amp;L&amp;G&amp;C&amp;N
IPB-A-1&amp;RDES-FM-05
V9</oddFoot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E8826-96E3-4EF3-8A00-3504199FD08C}">
  <sheetPr codeName="Hoja2"/>
  <dimension ref="A3:AD40"/>
  <sheetViews>
    <sheetView showGridLines="0" view="pageBreakPreview" zoomScale="70" zoomScaleNormal="90" zoomScaleSheetLayoutView="70" zoomScalePageLayoutView="50" workbookViewId="0">
      <pane xSplit="1" ySplit="4" topLeftCell="B5" activePane="bottomRight" state="frozen"/>
      <selection activeCell="L2" sqref="L2"/>
      <selection pane="topRight" activeCell="L2" sqref="L2"/>
      <selection pane="bottomLeft" activeCell="L2" sqref="L2"/>
      <selection pane="bottomRight" activeCell="Z5" sqref="Z5"/>
    </sheetView>
  </sheetViews>
  <sheetFormatPr baseColWidth="10" defaultColWidth="15.42578125" defaultRowHeight="15"/>
  <cols>
    <col min="1" max="1" width="41" style="56" customWidth="1"/>
    <col min="2" max="2" width="26" style="56" customWidth="1"/>
    <col min="3" max="3" width="27" style="56" customWidth="1"/>
    <col min="4" max="4" width="23.7109375" style="57" customWidth="1"/>
    <col min="5" max="27" width="23.7109375" style="56" customWidth="1"/>
    <col min="28" max="28" width="23.7109375" style="57" customWidth="1"/>
    <col min="29" max="29" width="23.7109375" style="56" customWidth="1"/>
    <col min="30" max="228" width="15.42578125" style="56"/>
    <col min="229" max="229" width="4.5703125" style="56" customWidth="1"/>
    <col min="230" max="230" width="18.42578125" style="56" customWidth="1"/>
    <col min="231" max="231" width="17.42578125" style="56" customWidth="1"/>
    <col min="232" max="232" width="6.5703125" style="56" customWidth="1"/>
    <col min="233" max="233" width="28.42578125" style="56" customWidth="1"/>
    <col min="234" max="234" width="20.42578125" style="56" customWidth="1"/>
    <col min="235" max="235" width="20.140625" style="56" customWidth="1"/>
    <col min="236" max="246" width="7.42578125" style="56" customWidth="1"/>
    <col min="247" max="484" width="15.42578125" style="56"/>
    <col min="485" max="485" width="4.5703125" style="56" customWidth="1"/>
    <col min="486" max="486" width="18.42578125" style="56" customWidth="1"/>
    <col min="487" max="487" width="17.42578125" style="56" customWidth="1"/>
    <col min="488" max="488" width="6.5703125" style="56" customWidth="1"/>
    <col min="489" max="489" width="28.42578125" style="56" customWidth="1"/>
    <col min="490" max="490" width="20.42578125" style="56" customWidth="1"/>
    <col min="491" max="491" width="20.140625" style="56" customWidth="1"/>
    <col min="492" max="502" width="7.42578125" style="56" customWidth="1"/>
    <col min="503" max="740" width="15.42578125" style="56"/>
    <col min="741" max="741" width="4.5703125" style="56" customWidth="1"/>
    <col min="742" max="742" width="18.42578125" style="56" customWidth="1"/>
    <col min="743" max="743" width="17.42578125" style="56" customWidth="1"/>
    <col min="744" max="744" width="6.5703125" style="56" customWidth="1"/>
    <col min="745" max="745" width="28.42578125" style="56" customWidth="1"/>
    <col min="746" max="746" width="20.42578125" style="56" customWidth="1"/>
    <col min="747" max="747" width="20.140625" style="56" customWidth="1"/>
    <col min="748" max="758" width="7.42578125" style="56" customWidth="1"/>
    <col min="759" max="996" width="15.42578125" style="56"/>
    <col min="997" max="997" width="4.5703125" style="56" customWidth="1"/>
    <col min="998" max="998" width="18.42578125" style="56" customWidth="1"/>
    <col min="999" max="999" width="17.42578125" style="56" customWidth="1"/>
    <col min="1000" max="1000" width="6.5703125" style="56" customWidth="1"/>
    <col min="1001" max="1001" width="28.42578125" style="56" customWidth="1"/>
    <col min="1002" max="1002" width="20.42578125" style="56" customWidth="1"/>
    <col min="1003" max="1003" width="20.140625" style="56" customWidth="1"/>
    <col min="1004" max="1014" width="7.42578125" style="56" customWidth="1"/>
    <col min="1015" max="1252" width="15.42578125" style="56"/>
    <col min="1253" max="1253" width="4.5703125" style="56" customWidth="1"/>
    <col min="1254" max="1254" width="18.42578125" style="56" customWidth="1"/>
    <col min="1255" max="1255" width="17.42578125" style="56" customWidth="1"/>
    <col min="1256" max="1256" width="6.5703125" style="56" customWidth="1"/>
    <col min="1257" max="1257" width="28.42578125" style="56" customWidth="1"/>
    <col min="1258" max="1258" width="20.42578125" style="56" customWidth="1"/>
    <col min="1259" max="1259" width="20.140625" style="56" customWidth="1"/>
    <col min="1260" max="1270" width="7.42578125" style="56" customWidth="1"/>
    <col min="1271" max="1508" width="15.42578125" style="56"/>
    <col min="1509" max="1509" width="4.5703125" style="56" customWidth="1"/>
    <col min="1510" max="1510" width="18.42578125" style="56" customWidth="1"/>
    <col min="1511" max="1511" width="17.42578125" style="56" customWidth="1"/>
    <col min="1512" max="1512" width="6.5703125" style="56" customWidth="1"/>
    <col min="1513" max="1513" width="28.42578125" style="56" customWidth="1"/>
    <col min="1514" max="1514" width="20.42578125" style="56" customWidth="1"/>
    <col min="1515" max="1515" width="20.140625" style="56" customWidth="1"/>
    <col min="1516" max="1526" width="7.42578125" style="56" customWidth="1"/>
    <col min="1527" max="1764" width="15.42578125" style="56"/>
    <col min="1765" max="1765" width="4.5703125" style="56" customWidth="1"/>
    <col min="1766" max="1766" width="18.42578125" style="56" customWidth="1"/>
    <col min="1767" max="1767" width="17.42578125" style="56" customWidth="1"/>
    <col min="1768" max="1768" width="6.5703125" style="56" customWidth="1"/>
    <col min="1769" max="1769" width="28.42578125" style="56" customWidth="1"/>
    <col min="1770" max="1770" width="20.42578125" style="56" customWidth="1"/>
    <col min="1771" max="1771" width="20.140625" style="56" customWidth="1"/>
    <col min="1772" max="1782" width="7.42578125" style="56" customWidth="1"/>
    <col min="1783" max="2020" width="15.42578125" style="56"/>
    <col min="2021" max="2021" width="4.5703125" style="56" customWidth="1"/>
    <col min="2022" max="2022" width="18.42578125" style="56" customWidth="1"/>
    <col min="2023" max="2023" width="17.42578125" style="56" customWidth="1"/>
    <col min="2024" max="2024" width="6.5703125" style="56" customWidth="1"/>
    <col min="2025" max="2025" width="28.42578125" style="56" customWidth="1"/>
    <col min="2026" max="2026" width="20.42578125" style="56" customWidth="1"/>
    <col min="2027" max="2027" width="20.140625" style="56" customWidth="1"/>
    <col min="2028" max="2038" width="7.42578125" style="56" customWidth="1"/>
    <col min="2039" max="2276" width="15.42578125" style="56"/>
    <col min="2277" max="2277" width="4.5703125" style="56" customWidth="1"/>
    <col min="2278" max="2278" width="18.42578125" style="56" customWidth="1"/>
    <col min="2279" max="2279" width="17.42578125" style="56" customWidth="1"/>
    <col min="2280" max="2280" width="6.5703125" style="56" customWidth="1"/>
    <col min="2281" max="2281" width="28.42578125" style="56" customWidth="1"/>
    <col min="2282" max="2282" width="20.42578125" style="56" customWidth="1"/>
    <col min="2283" max="2283" width="20.140625" style="56" customWidth="1"/>
    <col min="2284" max="2294" width="7.42578125" style="56" customWidth="1"/>
    <col min="2295" max="2532" width="15.42578125" style="56"/>
    <col min="2533" max="2533" width="4.5703125" style="56" customWidth="1"/>
    <col min="2534" max="2534" width="18.42578125" style="56" customWidth="1"/>
    <col min="2535" max="2535" width="17.42578125" style="56" customWidth="1"/>
    <col min="2536" max="2536" width="6.5703125" style="56" customWidth="1"/>
    <col min="2537" max="2537" width="28.42578125" style="56" customWidth="1"/>
    <col min="2538" max="2538" width="20.42578125" style="56" customWidth="1"/>
    <col min="2539" max="2539" width="20.140625" style="56" customWidth="1"/>
    <col min="2540" max="2550" width="7.42578125" style="56" customWidth="1"/>
    <col min="2551" max="2788" width="15.42578125" style="56"/>
    <col min="2789" max="2789" width="4.5703125" style="56" customWidth="1"/>
    <col min="2790" max="2790" width="18.42578125" style="56" customWidth="1"/>
    <col min="2791" max="2791" width="17.42578125" style="56" customWidth="1"/>
    <col min="2792" max="2792" width="6.5703125" style="56" customWidth="1"/>
    <col min="2793" max="2793" width="28.42578125" style="56" customWidth="1"/>
    <col min="2794" max="2794" width="20.42578125" style="56" customWidth="1"/>
    <col min="2795" max="2795" width="20.140625" style="56" customWidth="1"/>
    <col min="2796" max="2806" width="7.42578125" style="56" customWidth="1"/>
    <col min="2807" max="3044" width="15.42578125" style="56"/>
    <col min="3045" max="3045" width="4.5703125" style="56" customWidth="1"/>
    <col min="3046" max="3046" width="18.42578125" style="56" customWidth="1"/>
    <col min="3047" max="3047" width="17.42578125" style="56" customWidth="1"/>
    <col min="3048" max="3048" width="6.5703125" style="56" customWidth="1"/>
    <col min="3049" max="3049" width="28.42578125" style="56" customWidth="1"/>
    <col min="3050" max="3050" width="20.42578125" style="56" customWidth="1"/>
    <col min="3051" max="3051" width="20.140625" style="56" customWidth="1"/>
    <col min="3052" max="3062" width="7.42578125" style="56" customWidth="1"/>
    <col min="3063" max="3300" width="15.42578125" style="56"/>
    <col min="3301" max="3301" width="4.5703125" style="56" customWidth="1"/>
    <col min="3302" max="3302" width="18.42578125" style="56" customWidth="1"/>
    <col min="3303" max="3303" width="17.42578125" style="56" customWidth="1"/>
    <col min="3304" max="3304" width="6.5703125" style="56" customWidth="1"/>
    <col min="3305" max="3305" width="28.42578125" style="56" customWidth="1"/>
    <col min="3306" max="3306" width="20.42578125" style="56" customWidth="1"/>
    <col min="3307" max="3307" width="20.140625" style="56" customWidth="1"/>
    <col min="3308" max="3318" width="7.42578125" style="56" customWidth="1"/>
    <col min="3319" max="3556" width="15.42578125" style="56"/>
    <col min="3557" max="3557" width="4.5703125" style="56" customWidth="1"/>
    <col min="3558" max="3558" width="18.42578125" style="56" customWidth="1"/>
    <col min="3559" max="3559" width="17.42578125" style="56" customWidth="1"/>
    <col min="3560" max="3560" width="6.5703125" style="56" customWidth="1"/>
    <col min="3561" max="3561" width="28.42578125" style="56" customWidth="1"/>
    <col min="3562" max="3562" width="20.42578125" style="56" customWidth="1"/>
    <col min="3563" max="3563" width="20.140625" style="56" customWidth="1"/>
    <col min="3564" max="3574" width="7.42578125" style="56" customWidth="1"/>
    <col min="3575" max="3812" width="15.42578125" style="56"/>
    <col min="3813" max="3813" width="4.5703125" style="56" customWidth="1"/>
    <col min="3814" max="3814" width="18.42578125" style="56" customWidth="1"/>
    <col min="3815" max="3815" width="17.42578125" style="56" customWidth="1"/>
    <col min="3816" max="3816" width="6.5703125" style="56" customWidth="1"/>
    <col min="3817" max="3817" width="28.42578125" style="56" customWidth="1"/>
    <col min="3818" max="3818" width="20.42578125" style="56" customWidth="1"/>
    <col min="3819" max="3819" width="20.140625" style="56" customWidth="1"/>
    <col min="3820" max="3830" width="7.42578125" style="56" customWidth="1"/>
    <col min="3831" max="4068" width="15.42578125" style="56"/>
    <col min="4069" max="4069" width="4.5703125" style="56" customWidth="1"/>
    <col min="4070" max="4070" width="18.42578125" style="56" customWidth="1"/>
    <col min="4071" max="4071" width="17.42578125" style="56" customWidth="1"/>
    <col min="4072" max="4072" width="6.5703125" style="56" customWidth="1"/>
    <col min="4073" max="4073" width="28.42578125" style="56" customWidth="1"/>
    <col min="4074" max="4074" width="20.42578125" style="56" customWidth="1"/>
    <col min="4075" max="4075" width="20.140625" style="56" customWidth="1"/>
    <col min="4076" max="4086" width="7.42578125" style="56" customWidth="1"/>
    <col min="4087" max="4324" width="15.42578125" style="56"/>
    <col min="4325" max="4325" width="4.5703125" style="56" customWidth="1"/>
    <col min="4326" max="4326" width="18.42578125" style="56" customWidth="1"/>
    <col min="4327" max="4327" width="17.42578125" style="56" customWidth="1"/>
    <col min="4328" max="4328" width="6.5703125" style="56" customWidth="1"/>
    <col min="4329" max="4329" width="28.42578125" style="56" customWidth="1"/>
    <col min="4330" max="4330" width="20.42578125" style="56" customWidth="1"/>
    <col min="4331" max="4331" width="20.140625" style="56" customWidth="1"/>
    <col min="4332" max="4342" width="7.42578125" style="56" customWidth="1"/>
    <col min="4343" max="4580" width="15.42578125" style="56"/>
    <col min="4581" max="4581" width="4.5703125" style="56" customWidth="1"/>
    <col min="4582" max="4582" width="18.42578125" style="56" customWidth="1"/>
    <col min="4583" max="4583" width="17.42578125" style="56" customWidth="1"/>
    <col min="4584" max="4584" width="6.5703125" style="56" customWidth="1"/>
    <col min="4585" max="4585" width="28.42578125" style="56" customWidth="1"/>
    <col min="4586" max="4586" width="20.42578125" style="56" customWidth="1"/>
    <col min="4587" max="4587" width="20.140625" style="56" customWidth="1"/>
    <col min="4588" max="4598" width="7.42578125" style="56" customWidth="1"/>
    <col min="4599" max="4836" width="15.42578125" style="56"/>
    <col min="4837" max="4837" width="4.5703125" style="56" customWidth="1"/>
    <col min="4838" max="4838" width="18.42578125" style="56" customWidth="1"/>
    <col min="4839" max="4839" width="17.42578125" style="56" customWidth="1"/>
    <col min="4840" max="4840" width="6.5703125" style="56" customWidth="1"/>
    <col min="4841" max="4841" width="28.42578125" style="56" customWidth="1"/>
    <col min="4842" max="4842" width="20.42578125" style="56" customWidth="1"/>
    <col min="4843" max="4843" width="20.140625" style="56" customWidth="1"/>
    <col min="4844" max="4854" width="7.42578125" style="56" customWidth="1"/>
    <col min="4855" max="5092" width="15.42578125" style="56"/>
    <col min="5093" max="5093" width="4.5703125" style="56" customWidth="1"/>
    <col min="5094" max="5094" width="18.42578125" style="56" customWidth="1"/>
    <col min="5095" max="5095" width="17.42578125" style="56" customWidth="1"/>
    <col min="5096" max="5096" width="6.5703125" style="56" customWidth="1"/>
    <col min="5097" max="5097" width="28.42578125" style="56" customWidth="1"/>
    <col min="5098" max="5098" width="20.42578125" style="56" customWidth="1"/>
    <col min="5099" max="5099" width="20.140625" style="56" customWidth="1"/>
    <col min="5100" max="5110" width="7.42578125" style="56" customWidth="1"/>
    <col min="5111" max="5348" width="15.42578125" style="56"/>
    <col min="5349" max="5349" width="4.5703125" style="56" customWidth="1"/>
    <col min="5350" max="5350" width="18.42578125" style="56" customWidth="1"/>
    <col min="5351" max="5351" width="17.42578125" style="56" customWidth="1"/>
    <col min="5352" max="5352" width="6.5703125" style="56" customWidth="1"/>
    <col min="5353" max="5353" width="28.42578125" style="56" customWidth="1"/>
    <col min="5354" max="5354" width="20.42578125" style="56" customWidth="1"/>
    <col min="5355" max="5355" width="20.140625" style="56" customWidth="1"/>
    <col min="5356" max="5366" width="7.42578125" style="56" customWidth="1"/>
    <col min="5367" max="5604" width="15.42578125" style="56"/>
    <col min="5605" max="5605" width="4.5703125" style="56" customWidth="1"/>
    <col min="5606" max="5606" width="18.42578125" style="56" customWidth="1"/>
    <col min="5607" max="5607" width="17.42578125" style="56" customWidth="1"/>
    <col min="5608" max="5608" width="6.5703125" style="56" customWidth="1"/>
    <col min="5609" max="5609" width="28.42578125" style="56" customWidth="1"/>
    <col min="5610" max="5610" width="20.42578125" style="56" customWidth="1"/>
    <col min="5611" max="5611" width="20.140625" style="56" customWidth="1"/>
    <col min="5612" max="5622" width="7.42578125" style="56" customWidth="1"/>
    <col min="5623" max="5860" width="15.42578125" style="56"/>
    <col min="5861" max="5861" width="4.5703125" style="56" customWidth="1"/>
    <col min="5862" max="5862" width="18.42578125" style="56" customWidth="1"/>
    <col min="5863" max="5863" width="17.42578125" style="56" customWidth="1"/>
    <col min="5864" max="5864" width="6.5703125" style="56" customWidth="1"/>
    <col min="5865" max="5865" width="28.42578125" style="56" customWidth="1"/>
    <col min="5866" max="5866" width="20.42578125" style="56" customWidth="1"/>
    <col min="5867" max="5867" width="20.140625" style="56" customWidth="1"/>
    <col min="5868" max="5878" width="7.42578125" style="56" customWidth="1"/>
    <col min="5879" max="6116" width="15.42578125" style="56"/>
    <col min="6117" max="6117" width="4.5703125" style="56" customWidth="1"/>
    <col min="6118" max="6118" width="18.42578125" style="56" customWidth="1"/>
    <col min="6119" max="6119" width="17.42578125" style="56" customWidth="1"/>
    <col min="6120" max="6120" width="6.5703125" style="56" customWidth="1"/>
    <col min="6121" max="6121" width="28.42578125" style="56" customWidth="1"/>
    <col min="6122" max="6122" width="20.42578125" style="56" customWidth="1"/>
    <col min="6123" max="6123" width="20.140625" style="56" customWidth="1"/>
    <col min="6124" max="6134" width="7.42578125" style="56" customWidth="1"/>
    <col min="6135" max="6372" width="15.42578125" style="56"/>
    <col min="6373" max="6373" width="4.5703125" style="56" customWidth="1"/>
    <col min="6374" max="6374" width="18.42578125" style="56" customWidth="1"/>
    <col min="6375" max="6375" width="17.42578125" style="56" customWidth="1"/>
    <col min="6376" max="6376" width="6.5703125" style="56" customWidth="1"/>
    <col min="6377" max="6377" width="28.42578125" style="56" customWidth="1"/>
    <col min="6378" max="6378" width="20.42578125" style="56" customWidth="1"/>
    <col min="6379" max="6379" width="20.140625" style="56" customWidth="1"/>
    <col min="6380" max="6390" width="7.42578125" style="56" customWidth="1"/>
    <col min="6391" max="6628" width="15.42578125" style="56"/>
    <col min="6629" max="6629" width="4.5703125" style="56" customWidth="1"/>
    <col min="6630" max="6630" width="18.42578125" style="56" customWidth="1"/>
    <col min="6631" max="6631" width="17.42578125" style="56" customWidth="1"/>
    <col min="6632" max="6632" width="6.5703125" style="56" customWidth="1"/>
    <col min="6633" max="6633" width="28.42578125" style="56" customWidth="1"/>
    <col min="6634" max="6634" width="20.42578125" style="56" customWidth="1"/>
    <col min="6635" max="6635" width="20.140625" style="56" customWidth="1"/>
    <col min="6636" max="6646" width="7.42578125" style="56" customWidth="1"/>
    <col min="6647" max="6884" width="15.42578125" style="56"/>
    <col min="6885" max="6885" width="4.5703125" style="56" customWidth="1"/>
    <col min="6886" max="6886" width="18.42578125" style="56" customWidth="1"/>
    <col min="6887" max="6887" width="17.42578125" style="56" customWidth="1"/>
    <col min="6888" max="6888" width="6.5703125" style="56" customWidth="1"/>
    <col min="6889" max="6889" width="28.42578125" style="56" customWidth="1"/>
    <col min="6890" max="6890" width="20.42578125" style="56" customWidth="1"/>
    <col min="6891" max="6891" width="20.140625" style="56" customWidth="1"/>
    <col min="6892" max="6902" width="7.42578125" style="56" customWidth="1"/>
    <col min="6903" max="7140" width="15.42578125" style="56"/>
    <col min="7141" max="7141" width="4.5703125" style="56" customWidth="1"/>
    <col min="7142" max="7142" width="18.42578125" style="56" customWidth="1"/>
    <col min="7143" max="7143" width="17.42578125" style="56" customWidth="1"/>
    <col min="7144" max="7144" width="6.5703125" style="56" customWidth="1"/>
    <col min="7145" max="7145" width="28.42578125" style="56" customWidth="1"/>
    <col min="7146" max="7146" width="20.42578125" style="56" customWidth="1"/>
    <col min="7147" max="7147" width="20.140625" style="56" customWidth="1"/>
    <col min="7148" max="7158" width="7.42578125" style="56" customWidth="1"/>
    <col min="7159" max="7396" width="15.42578125" style="56"/>
    <col min="7397" max="7397" width="4.5703125" style="56" customWidth="1"/>
    <col min="7398" max="7398" width="18.42578125" style="56" customWidth="1"/>
    <col min="7399" max="7399" width="17.42578125" style="56" customWidth="1"/>
    <col min="7400" max="7400" width="6.5703125" style="56" customWidth="1"/>
    <col min="7401" max="7401" width="28.42578125" style="56" customWidth="1"/>
    <col min="7402" max="7402" width="20.42578125" style="56" customWidth="1"/>
    <col min="7403" max="7403" width="20.140625" style="56" customWidth="1"/>
    <col min="7404" max="7414" width="7.42578125" style="56" customWidth="1"/>
    <col min="7415" max="7652" width="15.42578125" style="56"/>
    <col min="7653" max="7653" width="4.5703125" style="56" customWidth="1"/>
    <col min="7654" max="7654" width="18.42578125" style="56" customWidth="1"/>
    <col min="7655" max="7655" width="17.42578125" style="56" customWidth="1"/>
    <col min="7656" max="7656" width="6.5703125" style="56" customWidth="1"/>
    <col min="7657" max="7657" width="28.42578125" style="56" customWidth="1"/>
    <col min="7658" max="7658" width="20.42578125" style="56" customWidth="1"/>
    <col min="7659" max="7659" width="20.140625" style="56" customWidth="1"/>
    <col min="7660" max="7670" width="7.42578125" style="56" customWidth="1"/>
    <col min="7671" max="7908" width="15.42578125" style="56"/>
    <col min="7909" max="7909" width="4.5703125" style="56" customWidth="1"/>
    <col min="7910" max="7910" width="18.42578125" style="56" customWidth="1"/>
    <col min="7911" max="7911" width="17.42578125" style="56" customWidth="1"/>
    <col min="7912" max="7912" width="6.5703125" style="56" customWidth="1"/>
    <col min="7913" max="7913" width="28.42578125" style="56" customWidth="1"/>
    <col min="7914" max="7914" width="20.42578125" style="56" customWidth="1"/>
    <col min="7915" max="7915" width="20.140625" style="56" customWidth="1"/>
    <col min="7916" max="7926" width="7.42578125" style="56" customWidth="1"/>
    <col min="7927" max="8164" width="15.42578125" style="56"/>
    <col min="8165" max="8165" width="4.5703125" style="56" customWidth="1"/>
    <col min="8166" max="8166" width="18.42578125" style="56" customWidth="1"/>
    <col min="8167" max="8167" width="17.42578125" style="56" customWidth="1"/>
    <col min="8168" max="8168" width="6.5703125" style="56" customWidth="1"/>
    <col min="8169" max="8169" width="28.42578125" style="56" customWidth="1"/>
    <col min="8170" max="8170" width="20.42578125" style="56" customWidth="1"/>
    <col min="8171" max="8171" width="20.140625" style="56" customWidth="1"/>
    <col min="8172" max="8182" width="7.42578125" style="56" customWidth="1"/>
    <col min="8183" max="8420" width="15.42578125" style="56"/>
    <col min="8421" max="8421" width="4.5703125" style="56" customWidth="1"/>
    <col min="8422" max="8422" width="18.42578125" style="56" customWidth="1"/>
    <col min="8423" max="8423" width="17.42578125" style="56" customWidth="1"/>
    <col min="8424" max="8424" width="6.5703125" style="56" customWidth="1"/>
    <col min="8425" max="8425" width="28.42578125" style="56" customWidth="1"/>
    <col min="8426" max="8426" width="20.42578125" style="56" customWidth="1"/>
    <col min="8427" max="8427" width="20.140625" style="56" customWidth="1"/>
    <col min="8428" max="8438" width="7.42578125" style="56" customWidth="1"/>
    <col min="8439" max="8676" width="15.42578125" style="56"/>
    <col min="8677" max="8677" width="4.5703125" style="56" customWidth="1"/>
    <col min="8678" max="8678" width="18.42578125" style="56" customWidth="1"/>
    <col min="8679" max="8679" width="17.42578125" style="56" customWidth="1"/>
    <col min="8680" max="8680" width="6.5703125" style="56" customWidth="1"/>
    <col min="8681" max="8681" width="28.42578125" style="56" customWidth="1"/>
    <col min="8682" max="8682" width="20.42578125" style="56" customWidth="1"/>
    <col min="8683" max="8683" width="20.140625" style="56" customWidth="1"/>
    <col min="8684" max="8694" width="7.42578125" style="56" customWidth="1"/>
    <col min="8695" max="8932" width="15.42578125" style="56"/>
    <col min="8933" max="8933" width="4.5703125" style="56" customWidth="1"/>
    <col min="8934" max="8934" width="18.42578125" style="56" customWidth="1"/>
    <col min="8935" max="8935" width="17.42578125" style="56" customWidth="1"/>
    <col min="8936" max="8936" width="6.5703125" style="56" customWidth="1"/>
    <col min="8937" max="8937" width="28.42578125" style="56" customWidth="1"/>
    <col min="8938" max="8938" width="20.42578125" style="56" customWidth="1"/>
    <col min="8939" max="8939" width="20.140625" style="56" customWidth="1"/>
    <col min="8940" max="8950" width="7.42578125" style="56" customWidth="1"/>
    <col min="8951" max="9188" width="15.42578125" style="56"/>
    <col min="9189" max="9189" width="4.5703125" style="56" customWidth="1"/>
    <col min="9190" max="9190" width="18.42578125" style="56" customWidth="1"/>
    <col min="9191" max="9191" width="17.42578125" style="56" customWidth="1"/>
    <col min="9192" max="9192" width="6.5703125" style="56" customWidth="1"/>
    <col min="9193" max="9193" width="28.42578125" style="56" customWidth="1"/>
    <col min="9194" max="9194" width="20.42578125" style="56" customWidth="1"/>
    <col min="9195" max="9195" width="20.140625" style="56" customWidth="1"/>
    <col min="9196" max="9206" width="7.42578125" style="56" customWidth="1"/>
    <col min="9207" max="9444" width="15.42578125" style="56"/>
    <col min="9445" max="9445" width="4.5703125" style="56" customWidth="1"/>
    <col min="9446" max="9446" width="18.42578125" style="56" customWidth="1"/>
    <col min="9447" max="9447" width="17.42578125" style="56" customWidth="1"/>
    <col min="9448" max="9448" width="6.5703125" style="56" customWidth="1"/>
    <col min="9449" max="9449" width="28.42578125" style="56" customWidth="1"/>
    <col min="9450" max="9450" width="20.42578125" style="56" customWidth="1"/>
    <col min="9451" max="9451" width="20.140625" style="56" customWidth="1"/>
    <col min="9452" max="9462" width="7.42578125" style="56" customWidth="1"/>
    <col min="9463" max="9700" width="15.42578125" style="56"/>
    <col min="9701" max="9701" width="4.5703125" style="56" customWidth="1"/>
    <col min="9702" max="9702" width="18.42578125" style="56" customWidth="1"/>
    <col min="9703" max="9703" width="17.42578125" style="56" customWidth="1"/>
    <col min="9704" max="9704" width="6.5703125" style="56" customWidth="1"/>
    <col min="9705" max="9705" width="28.42578125" style="56" customWidth="1"/>
    <col min="9706" max="9706" width="20.42578125" style="56" customWidth="1"/>
    <col min="9707" max="9707" width="20.140625" style="56" customWidth="1"/>
    <col min="9708" max="9718" width="7.42578125" style="56" customWidth="1"/>
    <col min="9719" max="9956" width="15.42578125" style="56"/>
    <col min="9957" max="9957" width="4.5703125" style="56" customWidth="1"/>
    <col min="9958" max="9958" width="18.42578125" style="56" customWidth="1"/>
    <col min="9959" max="9959" width="17.42578125" style="56" customWidth="1"/>
    <col min="9960" max="9960" width="6.5703125" style="56" customWidth="1"/>
    <col min="9961" max="9961" width="28.42578125" style="56" customWidth="1"/>
    <col min="9962" max="9962" width="20.42578125" style="56" customWidth="1"/>
    <col min="9963" max="9963" width="20.140625" style="56" customWidth="1"/>
    <col min="9964" max="9974" width="7.42578125" style="56" customWidth="1"/>
    <col min="9975" max="10212" width="15.42578125" style="56"/>
    <col min="10213" max="10213" width="4.5703125" style="56" customWidth="1"/>
    <col min="10214" max="10214" width="18.42578125" style="56" customWidth="1"/>
    <col min="10215" max="10215" width="17.42578125" style="56" customWidth="1"/>
    <col min="10216" max="10216" width="6.5703125" style="56" customWidth="1"/>
    <col min="10217" max="10217" width="28.42578125" style="56" customWidth="1"/>
    <col min="10218" max="10218" width="20.42578125" style="56" customWidth="1"/>
    <col min="10219" max="10219" width="20.140625" style="56" customWidth="1"/>
    <col min="10220" max="10230" width="7.42578125" style="56" customWidth="1"/>
    <col min="10231" max="10468" width="15.42578125" style="56"/>
    <col min="10469" max="10469" width="4.5703125" style="56" customWidth="1"/>
    <col min="10470" max="10470" width="18.42578125" style="56" customWidth="1"/>
    <col min="10471" max="10471" width="17.42578125" style="56" customWidth="1"/>
    <col min="10472" max="10472" width="6.5703125" style="56" customWidth="1"/>
    <col min="10473" max="10473" width="28.42578125" style="56" customWidth="1"/>
    <col min="10474" max="10474" width="20.42578125" style="56" customWidth="1"/>
    <col min="10475" max="10475" width="20.140625" style="56" customWidth="1"/>
    <col min="10476" max="10486" width="7.42578125" style="56" customWidth="1"/>
    <col min="10487" max="10724" width="15.42578125" style="56"/>
    <col min="10725" max="10725" width="4.5703125" style="56" customWidth="1"/>
    <col min="10726" max="10726" width="18.42578125" style="56" customWidth="1"/>
    <col min="10727" max="10727" width="17.42578125" style="56" customWidth="1"/>
    <col min="10728" max="10728" width="6.5703125" style="56" customWidth="1"/>
    <col min="10729" max="10729" width="28.42578125" style="56" customWidth="1"/>
    <col min="10730" max="10730" width="20.42578125" style="56" customWidth="1"/>
    <col min="10731" max="10731" width="20.140625" style="56" customWidth="1"/>
    <col min="10732" max="10742" width="7.42578125" style="56" customWidth="1"/>
    <col min="10743" max="10980" width="15.42578125" style="56"/>
    <col min="10981" max="10981" width="4.5703125" style="56" customWidth="1"/>
    <col min="10982" max="10982" width="18.42578125" style="56" customWidth="1"/>
    <col min="10983" max="10983" width="17.42578125" style="56" customWidth="1"/>
    <col min="10984" max="10984" width="6.5703125" style="56" customWidth="1"/>
    <col min="10985" max="10985" width="28.42578125" style="56" customWidth="1"/>
    <col min="10986" max="10986" width="20.42578125" style="56" customWidth="1"/>
    <col min="10987" max="10987" width="20.140625" style="56" customWidth="1"/>
    <col min="10988" max="10998" width="7.42578125" style="56" customWidth="1"/>
    <col min="10999" max="11236" width="15.42578125" style="56"/>
    <col min="11237" max="11237" width="4.5703125" style="56" customWidth="1"/>
    <col min="11238" max="11238" width="18.42578125" style="56" customWidth="1"/>
    <col min="11239" max="11239" width="17.42578125" style="56" customWidth="1"/>
    <col min="11240" max="11240" width="6.5703125" style="56" customWidth="1"/>
    <col min="11241" max="11241" width="28.42578125" style="56" customWidth="1"/>
    <col min="11242" max="11242" width="20.42578125" style="56" customWidth="1"/>
    <col min="11243" max="11243" width="20.140625" style="56" customWidth="1"/>
    <col min="11244" max="11254" width="7.42578125" style="56" customWidth="1"/>
    <col min="11255" max="11492" width="15.42578125" style="56"/>
    <col min="11493" max="11493" width="4.5703125" style="56" customWidth="1"/>
    <col min="11494" max="11494" width="18.42578125" style="56" customWidth="1"/>
    <col min="11495" max="11495" width="17.42578125" style="56" customWidth="1"/>
    <col min="11496" max="11496" width="6.5703125" style="56" customWidth="1"/>
    <col min="11497" max="11497" width="28.42578125" style="56" customWidth="1"/>
    <col min="11498" max="11498" width="20.42578125" style="56" customWidth="1"/>
    <col min="11499" max="11499" width="20.140625" style="56" customWidth="1"/>
    <col min="11500" max="11510" width="7.42578125" style="56" customWidth="1"/>
    <col min="11511" max="11748" width="15.42578125" style="56"/>
    <col min="11749" max="11749" width="4.5703125" style="56" customWidth="1"/>
    <col min="11750" max="11750" width="18.42578125" style="56" customWidth="1"/>
    <col min="11751" max="11751" width="17.42578125" style="56" customWidth="1"/>
    <col min="11752" max="11752" width="6.5703125" style="56" customWidth="1"/>
    <col min="11753" max="11753" width="28.42578125" style="56" customWidth="1"/>
    <col min="11754" max="11754" width="20.42578125" style="56" customWidth="1"/>
    <col min="11755" max="11755" width="20.140625" style="56" customWidth="1"/>
    <col min="11756" max="11766" width="7.42578125" style="56" customWidth="1"/>
    <col min="11767" max="12004" width="15.42578125" style="56"/>
    <col min="12005" max="12005" width="4.5703125" style="56" customWidth="1"/>
    <col min="12006" max="12006" width="18.42578125" style="56" customWidth="1"/>
    <col min="12007" max="12007" width="17.42578125" style="56" customWidth="1"/>
    <col min="12008" max="12008" width="6.5703125" style="56" customWidth="1"/>
    <col min="12009" max="12009" width="28.42578125" style="56" customWidth="1"/>
    <col min="12010" max="12010" width="20.42578125" style="56" customWidth="1"/>
    <col min="12011" max="12011" width="20.140625" style="56" customWidth="1"/>
    <col min="12012" max="12022" width="7.42578125" style="56" customWidth="1"/>
    <col min="12023" max="12260" width="15.42578125" style="56"/>
    <col min="12261" max="12261" width="4.5703125" style="56" customWidth="1"/>
    <col min="12262" max="12262" width="18.42578125" style="56" customWidth="1"/>
    <col min="12263" max="12263" width="17.42578125" style="56" customWidth="1"/>
    <col min="12264" max="12264" width="6.5703125" style="56" customWidth="1"/>
    <col min="12265" max="12265" width="28.42578125" style="56" customWidth="1"/>
    <col min="12266" max="12266" width="20.42578125" style="56" customWidth="1"/>
    <col min="12267" max="12267" width="20.140625" style="56" customWidth="1"/>
    <col min="12268" max="12278" width="7.42578125" style="56" customWidth="1"/>
    <col min="12279" max="12516" width="15.42578125" style="56"/>
    <col min="12517" max="12517" width="4.5703125" style="56" customWidth="1"/>
    <col min="12518" max="12518" width="18.42578125" style="56" customWidth="1"/>
    <col min="12519" max="12519" width="17.42578125" style="56" customWidth="1"/>
    <col min="12520" max="12520" width="6.5703125" style="56" customWidth="1"/>
    <col min="12521" max="12521" width="28.42578125" style="56" customWidth="1"/>
    <col min="12522" max="12522" width="20.42578125" style="56" customWidth="1"/>
    <col min="12523" max="12523" width="20.140625" style="56" customWidth="1"/>
    <col min="12524" max="12534" width="7.42578125" style="56" customWidth="1"/>
    <col min="12535" max="12772" width="15.42578125" style="56"/>
    <col min="12773" max="12773" width="4.5703125" style="56" customWidth="1"/>
    <col min="12774" max="12774" width="18.42578125" style="56" customWidth="1"/>
    <col min="12775" max="12775" width="17.42578125" style="56" customWidth="1"/>
    <col min="12776" max="12776" width="6.5703125" style="56" customWidth="1"/>
    <col min="12777" max="12777" width="28.42578125" style="56" customWidth="1"/>
    <col min="12778" max="12778" width="20.42578125" style="56" customWidth="1"/>
    <col min="12779" max="12779" width="20.140625" style="56" customWidth="1"/>
    <col min="12780" max="12790" width="7.42578125" style="56" customWidth="1"/>
    <col min="12791" max="13028" width="15.42578125" style="56"/>
    <col min="13029" max="13029" width="4.5703125" style="56" customWidth="1"/>
    <col min="13030" max="13030" width="18.42578125" style="56" customWidth="1"/>
    <col min="13031" max="13031" width="17.42578125" style="56" customWidth="1"/>
    <col min="13032" max="13032" width="6.5703125" style="56" customWidth="1"/>
    <col min="13033" max="13033" width="28.42578125" style="56" customWidth="1"/>
    <col min="13034" max="13034" width="20.42578125" style="56" customWidth="1"/>
    <col min="13035" max="13035" width="20.140625" style="56" customWidth="1"/>
    <col min="13036" max="13046" width="7.42578125" style="56" customWidth="1"/>
    <col min="13047" max="13284" width="15.42578125" style="56"/>
    <col min="13285" max="13285" width="4.5703125" style="56" customWidth="1"/>
    <col min="13286" max="13286" width="18.42578125" style="56" customWidth="1"/>
    <col min="13287" max="13287" width="17.42578125" style="56" customWidth="1"/>
    <col min="13288" max="13288" width="6.5703125" style="56" customWidth="1"/>
    <col min="13289" max="13289" width="28.42578125" style="56" customWidth="1"/>
    <col min="13290" max="13290" width="20.42578125" style="56" customWidth="1"/>
    <col min="13291" max="13291" width="20.140625" style="56" customWidth="1"/>
    <col min="13292" max="13302" width="7.42578125" style="56" customWidth="1"/>
    <col min="13303" max="13540" width="15.42578125" style="56"/>
    <col min="13541" max="13541" width="4.5703125" style="56" customWidth="1"/>
    <col min="13542" max="13542" width="18.42578125" style="56" customWidth="1"/>
    <col min="13543" max="13543" width="17.42578125" style="56" customWidth="1"/>
    <col min="13544" max="13544" width="6.5703125" style="56" customWidth="1"/>
    <col min="13545" max="13545" width="28.42578125" style="56" customWidth="1"/>
    <col min="13546" max="13546" width="20.42578125" style="56" customWidth="1"/>
    <col min="13547" max="13547" width="20.140625" style="56" customWidth="1"/>
    <col min="13548" max="13558" width="7.42578125" style="56" customWidth="1"/>
    <col min="13559" max="13796" width="15.42578125" style="56"/>
    <col min="13797" max="13797" width="4.5703125" style="56" customWidth="1"/>
    <col min="13798" max="13798" width="18.42578125" style="56" customWidth="1"/>
    <col min="13799" max="13799" width="17.42578125" style="56" customWidth="1"/>
    <col min="13800" max="13800" width="6.5703125" style="56" customWidth="1"/>
    <col min="13801" max="13801" width="28.42578125" style="56" customWidth="1"/>
    <col min="13802" max="13802" width="20.42578125" style="56" customWidth="1"/>
    <col min="13803" max="13803" width="20.140625" style="56" customWidth="1"/>
    <col min="13804" max="13814" width="7.42578125" style="56" customWidth="1"/>
    <col min="13815" max="14052" width="15.42578125" style="56"/>
    <col min="14053" max="14053" width="4.5703125" style="56" customWidth="1"/>
    <col min="14054" max="14054" width="18.42578125" style="56" customWidth="1"/>
    <col min="14055" max="14055" width="17.42578125" style="56" customWidth="1"/>
    <col min="14056" max="14056" width="6.5703125" style="56" customWidth="1"/>
    <col min="14057" max="14057" width="28.42578125" style="56" customWidth="1"/>
    <col min="14058" max="14058" width="20.42578125" style="56" customWidth="1"/>
    <col min="14059" max="14059" width="20.140625" style="56" customWidth="1"/>
    <col min="14060" max="14070" width="7.42578125" style="56" customWidth="1"/>
    <col min="14071" max="14308" width="15.42578125" style="56"/>
    <col min="14309" max="14309" width="4.5703125" style="56" customWidth="1"/>
    <col min="14310" max="14310" width="18.42578125" style="56" customWidth="1"/>
    <col min="14311" max="14311" width="17.42578125" style="56" customWidth="1"/>
    <col min="14312" max="14312" width="6.5703125" style="56" customWidth="1"/>
    <col min="14313" max="14313" width="28.42578125" style="56" customWidth="1"/>
    <col min="14314" max="14314" width="20.42578125" style="56" customWidth="1"/>
    <col min="14315" max="14315" width="20.140625" style="56" customWidth="1"/>
    <col min="14316" max="14326" width="7.42578125" style="56" customWidth="1"/>
    <col min="14327" max="14564" width="15.42578125" style="56"/>
    <col min="14565" max="14565" width="4.5703125" style="56" customWidth="1"/>
    <col min="14566" max="14566" width="18.42578125" style="56" customWidth="1"/>
    <col min="14567" max="14567" width="17.42578125" style="56" customWidth="1"/>
    <col min="14568" max="14568" width="6.5703125" style="56" customWidth="1"/>
    <col min="14569" max="14569" width="28.42578125" style="56" customWidth="1"/>
    <col min="14570" max="14570" width="20.42578125" style="56" customWidth="1"/>
    <col min="14571" max="14571" width="20.140625" style="56" customWidth="1"/>
    <col min="14572" max="14582" width="7.42578125" style="56" customWidth="1"/>
    <col min="14583" max="14820" width="15.42578125" style="56"/>
    <col min="14821" max="14821" width="4.5703125" style="56" customWidth="1"/>
    <col min="14822" max="14822" width="18.42578125" style="56" customWidth="1"/>
    <col min="14823" max="14823" width="17.42578125" style="56" customWidth="1"/>
    <col min="14824" max="14824" width="6.5703125" style="56" customWidth="1"/>
    <col min="14825" max="14825" width="28.42578125" style="56" customWidth="1"/>
    <col min="14826" max="14826" width="20.42578125" style="56" customWidth="1"/>
    <col min="14827" max="14827" width="20.140625" style="56" customWidth="1"/>
    <col min="14828" max="14838" width="7.42578125" style="56" customWidth="1"/>
    <col min="14839" max="15076" width="15.42578125" style="56"/>
    <col min="15077" max="15077" width="4.5703125" style="56" customWidth="1"/>
    <col min="15078" max="15078" width="18.42578125" style="56" customWidth="1"/>
    <col min="15079" max="15079" width="17.42578125" style="56" customWidth="1"/>
    <col min="15080" max="15080" width="6.5703125" style="56" customWidth="1"/>
    <col min="15081" max="15081" width="28.42578125" style="56" customWidth="1"/>
    <col min="15082" max="15082" width="20.42578125" style="56" customWidth="1"/>
    <col min="15083" max="15083" width="20.140625" style="56" customWidth="1"/>
    <col min="15084" max="15094" width="7.42578125" style="56" customWidth="1"/>
    <col min="15095" max="15332" width="15.42578125" style="56"/>
    <col min="15333" max="15333" width="4.5703125" style="56" customWidth="1"/>
    <col min="15334" max="15334" width="18.42578125" style="56" customWidth="1"/>
    <col min="15335" max="15335" width="17.42578125" style="56" customWidth="1"/>
    <col min="15336" max="15336" width="6.5703125" style="56" customWidth="1"/>
    <col min="15337" max="15337" width="28.42578125" style="56" customWidth="1"/>
    <col min="15338" max="15338" width="20.42578125" style="56" customWidth="1"/>
    <col min="15339" max="15339" width="20.140625" style="56" customWidth="1"/>
    <col min="15340" max="15350" width="7.42578125" style="56" customWidth="1"/>
    <col min="15351" max="15588" width="15.42578125" style="56"/>
    <col min="15589" max="15589" width="4.5703125" style="56" customWidth="1"/>
    <col min="15590" max="15590" width="18.42578125" style="56" customWidth="1"/>
    <col min="15591" max="15591" width="17.42578125" style="56" customWidth="1"/>
    <col min="15592" max="15592" width="6.5703125" style="56" customWidth="1"/>
    <col min="15593" max="15593" width="28.42578125" style="56" customWidth="1"/>
    <col min="15594" max="15594" width="20.42578125" style="56" customWidth="1"/>
    <col min="15595" max="15595" width="20.140625" style="56" customWidth="1"/>
    <col min="15596" max="15606" width="7.42578125" style="56" customWidth="1"/>
    <col min="15607" max="15844" width="15.42578125" style="56"/>
    <col min="15845" max="15845" width="4.5703125" style="56" customWidth="1"/>
    <col min="15846" max="15846" width="18.42578125" style="56" customWidth="1"/>
    <col min="15847" max="15847" width="17.42578125" style="56" customWidth="1"/>
    <col min="15848" max="15848" width="6.5703125" style="56" customWidth="1"/>
    <col min="15849" max="15849" width="28.42578125" style="56" customWidth="1"/>
    <col min="15850" max="15850" width="20.42578125" style="56" customWidth="1"/>
    <col min="15851" max="15851" width="20.140625" style="56" customWidth="1"/>
    <col min="15852" max="15862" width="7.42578125" style="56" customWidth="1"/>
    <col min="15863" max="16100" width="15.42578125" style="56"/>
    <col min="16101" max="16101" width="4.5703125" style="56" customWidth="1"/>
    <col min="16102" max="16102" width="18.42578125" style="56" customWidth="1"/>
    <col min="16103" max="16103" width="17.42578125" style="56" customWidth="1"/>
    <col min="16104" max="16104" width="6.5703125" style="56" customWidth="1"/>
    <col min="16105" max="16105" width="28.42578125" style="56" customWidth="1"/>
    <col min="16106" max="16106" width="20.42578125" style="56" customWidth="1"/>
    <col min="16107" max="16107" width="20.140625" style="56" customWidth="1"/>
    <col min="16108" max="16118" width="7.42578125" style="56" customWidth="1"/>
    <col min="16119" max="16384" width="15.42578125" style="56"/>
  </cols>
  <sheetData>
    <row r="3" spans="1:29" ht="33" customHeight="1" thickBot="1"/>
    <row r="4" spans="1:29" ht="81.75" customHeight="1">
      <c r="A4" s="59" t="s">
        <v>0</v>
      </c>
      <c r="B4" s="60" t="s">
        <v>1</v>
      </c>
      <c r="C4" s="60" t="s">
        <v>2</v>
      </c>
      <c r="D4" s="61" t="s">
        <v>11</v>
      </c>
      <c r="E4" s="62" t="s">
        <v>12</v>
      </c>
      <c r="F4" s="63" t="s">
        <v>13</v>
      </c>
      <c r="G4" s="64" t="s">
        <v>14</v>
      </c>
      <c r="H4" s="61" t="s">
        <v>15</v>
      </c>
      <c r="I4" s="62" t="s">
        <v>16</v>
      </c>
      <c r="J4" s="63" t="s">
        <v>17</v>
      </c>
      <c r="K4" s="64" t="s">
        <v>18</v>
      </c>
      <c r="L4" s="62" t="s">
        <v>19</v>
      </c>
      <c r="M4" s="62" t="s">
        <v>20</v>
      </c>
      <c r="N4" s="63" t="s">
        <v>21</v>
      </c>
      <c r="O4" s="64" t="s">
        <v>22</v>
      </c>
      <c r="P4" s="61" t="s">
        <v>23</v>
      </c>
      <c r="Q4" s="62" t="s">
        <v>24</v>
      </c>
      <c r="R4" s="63" t="s">
        <v>25</v>
      </c>
      <c r="S4" s="64" t="s">
        <v>26</v>
      </c>
      <c r="T4" s="61" t="s">
        <v>27</v>
      </c>
      <c r="U4" s="62" t="s">
        <v>28</v>
      </c>
      <c r="V4" s="63" t="s">
        <v>29</v>
      </c>
      <c r="W4" s="64" t="s">
        <v>30</v>
      </c>
      <c r="X4" s="61" t="s">
        <v>31</v>
      </c>
      <c r="Y4" s="62" t="s">
        <v>32</v>
      </c>
      <c r="Z4" s="63" t="s">
        <v>33</v>
      </c>
      <c r="AA4" s="64" t="s">
        <v>34</v>
      </c>
      <c r="AB4" s="54" t="s">
        <v>35</v>
      </c>
      <c r="AC4" s="55" t="s">
        <v>36</v>
      </c>
    </row>
    <row r="5" spans="1:29" s="68" customFormat="1" ht="102" customHeight="1">
      <c r="A5" s="65" t="s">
        <v>37</v>
      </c>
      <c r="B5" s="66" t="s">
        <v>38</v>
      </c>
      <c r="C5" s="67" t="s">
        <v>39</v>
      </c>
      <c r="D5" s="44"/>
      <c r="E5" s="26"/>
      <c r="F5" s="44"/>
      <c r="G5" s="26"/>
      <c r="H5" s="44"/>
      <c r="I5" s="26"/>
      <c r="J5" s="49"/>
      <c r="K5" s="25"/>
      <c r="L5" s="26"/>
      <c r="M5" s="25"/>
      <c r="N5" s="49"/>
      <c r="O5" s="25"/>
      <c r="P5" s="44"/>
      <c r="Q5" s="26"/>
      <c r="R5" s="44"/>
      <c r="S5" s="26"/>
      <c r="T5" s="44"/>
      <c r="U5" s="26"/>
      <c r="V5" s="49"/>
      <c r="W5" s="25"/>
      <c r="X5" s="49"/>
      <c r="Y5" s="25"/>
      <c r="Z5" s="49"/>
      <c r="AA5" s="26"/>
      <c r="AB5" s="27">
        <f>IFERROR(PINAR!$CX$14,0)</f>
        <v>0</v>
      </c>
      <c r="AC5" s="52">
        <f>SUM(Z5,X5,V5,T5,R5,P5,N5,L5,J5,H5,F5,D5)</f>
        <v>0</v>
      </c>
    </row>
    <row r="6" spans="1:29" s="68" customFormat="1" ht="102" customHeight="1">
      <c r="A6" s="69" t="s">
        <v>48</v>
      </c>
      <c r="B6" s="221" t="s">
        <v>49</v>
      </c>
      <c r="C6" s="67" t="s">
        <v>50</v>
      </c>
      <c r="D6" s="45"/>
      <c r="E6" s="29"/>
      <c r="F6" s="45"/>
      <c r="G6" s="29"/>
      <c r="H6" s="45"/>
      <c r="I6" s="29"/>
      <c r="J6" s="46"/>
      <c r="K6" s="28"/>
      <c r="L6" s="29"/>
      <c r="M6" s="28"/>
      <c r="N6" s="46"/>
      <c r="O6" s="28"/>
      <c r="P6" s="45"/>
      <c r="Q6" s="29"/>
      <c r="R6" s="45"/>
      <c r="S6" s="29"/>
      <c r="T6" s="45"/>
      <c r="U6" s="29"/>
      <c r="V6" s="46"/>
      <c r="W6" s="28"/>
      <c r="X6" s="46"/>
      <c r="Y6" s="28"/>
      <c r="Z6" s="46"/>
      <c r="AA6" s="28"/>
      <c r="AB6" s="30">
        <f>(E6+G6+I6+K6+M6+O6+Q6+S6+U6+W6+Y6+AA6)/5</f>
        <v>0</v>
      </c>
      <c r="AC6" s="53">
        <v>1</v>
      </c>
    </row>
    <row r="7" spans="1:29" ht="102" customHeight="1">
      <c r="A7" s="69" t="s">
        <v>52</v>
      </c>
      <c r="B7" s="66" t="s">
        <v>38</v>
      </c>
      <c r="C7" s="67" t="s">
        <v>53</v>
      </c>
      <c r="D7" s="45"/>
      <c r="E7" s="29"/>
      <c r="F7" s="45"/>
      <c r="G7" s="29"/>
      <c r="H7" s="45"/>
      <c r="I7" s="29"/>
      <c r="J7" s="46"/>
      <c r="K7" s="28"/>
      <c r="L7" s="29"/>
      <c r="M7" s="28"/>
      <c r="N7" s="46"/>
      <c r="O7" s="28"/>
      <c r="P7" s="45"/>
      <c r="Q7" s="29"/>
      <c r="R7" s="45"/>
      <c r="S7" s="29"/>
      <c r="T7" s="45"/>
      <c r="U7" s="29"/>
      <c r="V7" s="46"/>
      <c r="W7" s="28"/>
      <c r="X7" s="46"/>
      <c r="Y7" s="28"/>
      <c r="Z7" s="46"/>
      <c r="AA7" s="28"/>
      <c r="AB7" s="27">
        <f>IFERROR([3]PAVRS!$CX$14,0)</f>
        <v>0</v>
      </c>
      <c r="AC7" s="53">
        <f t="shared" ref="AC7:AC24" si="0">SUM(Z7,X7,V7,T7,R7,P7,N7,L7,J7,H7,F7,D7)</f>
        <v>0</v>
      </c>
    </row>
    <row r="8" spans="1:29" ht="102" customHeight="1">
      <c r="A8" s="69" t="s">
        <v>54</v>
      </c>
      <c r="B8" s="66" t="s">
        <v>38</v>
      </c>
      <c r="C8" s="67" t="s">
        <v>53</v>
      </c>
      <c r="D8" s="45"/>
      <c r="E8" s="29"/>
      <c r="F8" s="45"/>
      <c r="G8" s="29"/>
      <c r="H8" s="45"/>
      <c r="I8" s="29"/>
      <c r="J8" s="46"/>
      <c r="K8" s="28"/>
      <c r="L8" s="29"/>
      <c r="M8" s="28"/>
      <c r="N8" s="46"/>
      <c r="O8" s="28"/>
      <c r="P8" s="45"/>
      <c r="Q8" s="29"/>
      <c r="R8" s="45"/>
      <c r="S8" s="29"/>
      <c r="T8" s="45"/>
      <c r="U8" s="29"/>
      <c r="V8" s="46"/>
      <c r="W8" s="28"/>
      <c r="X8" s="46"/>
      <c r="Y8" s="28"/>
      <c r="Z8" s="46"/>
      <c r="AA8" s="28"/>
      <c r="AB8" s="27">
        <f>IFERROR(PETH!$CY$14,0)</f>
        <v>0</v>
      </c>
      <c r="AC8" s="53">
        <f t="shared" si="0"/>
        <v>0</v>
      </c>
    </row>
    <row r="9" spans="1:29" ht="102" customHeight="1">
      <c r="A9" s="69" t="s">
        <v>55</v>
      </c>
      <c r="B9" s="66" t="s">
        <v>38</v>
      </c>
      <c r="C9" s="67" t="s">
        <v>53</v>
      </c>
      <c r="D9" s="45"/>
      <c r="E9" s="29"/>
      <c r="F9" s="45"/>
      <c r="G9" s="29"/>
      <c r="H9" s="45"/>
      <c r="I9" s="29"/>
      <c r="J9" s="46"/>
      <c r="K9" s="28"/>
      <c r="L9" s="29"/>
      <c r="M9" s="28"/>
      <c r="N9" s="46"/>
      <c r="O9" s="28"/>
      <c r="P9" s="45"/>
      <c r="Q9" s="29"/>
      <c r="R9" s="45"/>
      <c r="S9" s="29"/>
      <c r="T9" s="45"/>
      <c r="U9" s="29"/>
      <c r="V9" s="46"/>
      <c r="W9" s="28"/>
      <c r="X9" s="46"/>
      <c r="Y9" s="28"/>
      <c r="Z9" s="46"/>
      <c r="AA9" s="28"/>
      <c r="AB9" s="27">
        <f>IFERROR(PIC!$CY$14,0)</f>
        <v>0</v>
      </c>
      <c r="AC9" s="53">
        <f t="shared" si="0"/>
        <v>0</v>
      </c>
    </row>
    <row r="10" spans="1:29" ht="102" customHeight="1">
      <c r="A10" s="69" t="s">
        <v>56</v>
      </c>
      <c r="B10" s="66" t="s">
        <v>38</v>
      </c>
      <c r="C10" s="67" t="s">
        <v>53</v>
      </c>
      <c r="D10" s="45"/>
      <c r="E10" s="29"/>
      <c r="F10" s="45"/>
      <c r="G10" s="29"/>
      <c r="H10" s="45"/>
      <c r="I10" s="29"/>
      <c r="J10" s="46"/>
      <c r="K10" s="28"/>
      <c r="L10" s="29"/>
      <c r="M10" s="28"/>
      <c r="N10" s="46"/>
      <c r="O10" s="28"/>
      <c r="P10" s="45"/>
      <c r="Q10" s="29"/>
      <c r="R10" s="45"/>
      <c r="S10" s="29"/>
      <c r="T10" s="45"/>
      <c r="U10" s="29"/>
      <c r="V10" s="46"/>
      <c r="W10" s="28"/>
      <c r="X10" s="46"/>
      <c r="Y10" s="28"/>
      <c r="Z10" s="46"/>
      <c r="AA10" s="28"/>
      <c r="AB10" s="27">
        <f>IFERROR(SGSST!$CY$14,0)</f>
        <v>0</v>
      </c>
      <c r="AC10" s="53">
        <f t="shared" si="0"/>
        <v>0</v>
      </c>
    </row>
    <row r="11" spans="1:29" ht="102" customHeight="1">
      <c r="A11" s="69" t="s">
        <v>57</v>
      </c>
      <c r="B11" s="66" t="s">
        <v>38</v>
      </c>
      <c r="C11" s="67" t="s">
        <v>53</v>
      </c>
      <c r="D11" s="45"/>
      <c r="E11" s="29"/>
      <c r="F11" s="45"/>
      <c r="G11" s="29"/>
      <c r="H11" s="45"/>
      <c r="I11" s="29"/>
      <c r="J11" s="46"/>
      <c r="K11" s="28"/>
      <c r="L11" s="29"/>
      <c r="M11" s="28"/>
      <c r="N11" s="46"/>
      <c r="O11" s="28"/>
      <c r="P11" s="45"/>
      <c r="Q11" s="29"/>
      <c r="R11" s="45"/>
      <c r="S11" s="29"/>
      <c r="T11" s="45"/>
      <c r="U11" s="29"/>
      <c r="V11" s="46"/>
      <c r="W11" s="28"/>
      <c r="X11" s="46"/>
      <c r="Y11" s="28"/>
      <c r="Z11" s="46"/>
      <c r="AA11" s="28"/>
      <c r="AB11" s="27">
        <f>IFERROR(PBSI!$CY$14,0)</f>
        <v>0</v>
      </c>
      <c r="AC11" s="53">
        <f t="shared" si="0"/>
        <v>0</v>
      </c>
    </row>
    <row r="12" spans="1:29" ht="102" customHeight="1">
      <c r="A12" s="69" t="s">
        <v>58</v>
      </c>
      <c r="B12" s="221" t="s">
        <v>49</v>
      </c>
      <c r="C12" s="67" t="s">
        <v>59</v>
      </c>
      <c r="D12" s="45"/>
      <c r="E12" s="29"/>
      <c r="F12" s="45"/>
      <c r="G12" s="29"/>
      <c r="H12" s="45"/>
      <c r="I12" s="29"/>
      <c r="J12" s="46"/>
      <c r="K12" s="28"/>
      <c r="L12" s="29"/>
      <c r="M12" s="28"/>
      <c r="N12" s="46"/>
      <c r="O12" s="28"/>
      <c r="P12" s="45"/>
      <c r="Q12" s="29"/>
      <c r="R12" s="45"/>
      <c r="S12" s="29"/>
      <c r="T12" s="45"/>
      <c r="U12" s="29"/>
      <c r="V12" s="46"/>
      <c r="W12" s="28"/>
      <c r="X12" s="46"/>
      <c r="Y12" s="28"/>
      <c r="Z12" s="46"/>
      <c r="AA12" s="28"/>
      <c r="AB12" s="30">
        <f>IFERROR(PTEP!$BS$79,0)</f>
        <v>0</v>
      </c>
      <c r="AC12" s="53">
        <f t="shared" si="0"/>
        <v>0</v>
      </c>
    </row>
    <row r="13" spans="1:29" ht="102" customHeight="1">
      <c r="A13" s="69" t="s">
        <v>61</v>
      </c>
      <c r="B13" s="66" t="s">
        <v>62</v>
      </c>
      <c r="C13" s="67" t="s">
        <v>63</v>
      </c>
      <c r="D13" s="45"/>
      <c r="E13" s="29"/>
      <c r="F13" s="45"/>
      <c r="G13" s="29"/>
      <c r="H13" s="45"/>
      <c r="I13" s="29"/>
      <c r="J13" s="46"/>
      <c r="K13" s="28"/>
      <c r="L13" s="29"/>
      <c r="M13" s="28"/>
      <c r="N13" s="46"/>
      <c r="O13" s="28"/>
      <c r="P13" s="45"/>
      <c r="Q13" s="29"/>
      <c r="R13" s="45"/>
      <c r="S13" s="29"/>
      <c r="T13" s="45"/>
      <c r="U13" s="29"/>
      <c r="V13" s="46"/>
      <c r="W13" s="28"/>
      <c r="X13" s="46"/>
      <c r="Y13" s="28"/>
      <c r="Z13" s="46"/>
      <c r="AA13" s="28"/>
      <c r="AB13" s="27">
        <f>IFERROR(PETI!$CX$14,0)</f>
        <v>0</v>
      </c>
      <c r="AC13" s="53">
        <f t="shared" si="0"/>
        <v>0</v>
      </c>
    </row>
    <row r="14" spans="1:29" ht="102" customHeight="1">
      <c r="A14" s="69" t="s">
        <v>66</v>
      </c>
      <c r="B14" s="66" t="s">
        <v>62</v>
      </c>
      <c r="C14" s="67" t="s">
        <v>63</v>
      </c>
      <c r="D14" s="45"/>
      <c r="E14" s="29"/>
      <c r="F14" s="45"/>
      <c r="G14" s="29"/>
      <c r="H14" s="45"/>
      <c r="I14" s="29"/>
      <c r="J14" s="46"/>
      <c r="K14" s="28"/>
      <c r="L14" s="29"/>
      <c r="M14" s="28"/>
      <c r="N14" s="46"/>
      <c r="O14" s="28"/>
      <c r="P14" s="45"/>
      <c r="Q14" s="29"/>
      <c r="R14" s="45"/>
      <c r="S14" s="29"/>
      <c r="T14" s="45"/>
      <c r="U14" s="29"/>
      <c r="V14" s="46"/>
      <c r="W14" s="28"/>
      <c r="X14" s="46"/>
      <c r="Y14" s="28"/>
      <c r="Z14" s="46"/>
      <c r="AA14" s="28"/>
      <c r="AB14" s="27">
        <f>IFERROR(PTRSP!$CX$14,0)</f>
        <v>0</v>
      </c>
      <c r="AC14" s="53">
        <f t="shared" si="0"/>
        <v>0</v>
      </c>
    </row>
    <row r="15" spans="1:29" ht="102" customHeight="1">
      <c r="A15" s="69" t="s">
        <v>67</v>
      </c>
      <c r="B15" s="66" t="s">
        <v>62</v>
      </c>
      <c r="C15" s="67" t="s">
        <v>63</v>
      </c>
      <c r="D15" s="45"/>
      <c r="E15" s="29"/>
      <c r="F15" s="45"/>
      <c r="G15" s="29"/>
      <c r="H15" s="45"/>
      <c r="I15" s="29"/>
      <c r="J15" s="46"/>
      <c r="K15" s="28"/>
      <c r="L15" s="29"/>
      <c r="M15" s="28"/>
      <c r="N15" s="46"/>
      <c r="O15" s="28"/>
      <c r="P15" s="45"/>
      <c r="Q15" s="29"/>
      <c r="R15" s="45"/>
      <c r="S15" s="29"/>
      <c r="T15" s="45"/>
      <c r="U15" s="29"/>
      <c r="V15" s="46"/>
      <c r="W15" s="28"/>
      <c r="X15" s="46"/>
      <c r="Y15" s="28"/>
      <c r="Z15" s="46"/>
      <c r="AA15" s="28"/>
      <c r="AB15" s="27">
        <f>IFERROR(PIGA!$CX$14,0)</f>
        <v>0</v>
      </c>
      <c r="AC15" s="53">
        <f t="shared" si="0"/>
        <v>0</v>
      </c>
    </row>
    <row r="16" spans="1:29" ht="102" customHeight="1">
      <c r="A16" s="70" t="s">
        <v>68</v>
      </c>
      <c r="B16" s="66" t="s">
        <v>49</v>
      </c>
      <c r="C16" s="67" t="s">
        <v>59</v>
      </c>
      <c r="D16" s="45"/>
      <c r="E16" s="29"/>
      <c r="F16" s="146"/>
      <c r="G16" s="147"/>
      <c r="H16" s="146"/>
      <c r="I16" s="147"/>
      <c r="J16" s="46"/>
      <c r="K16" s="28"/>
      <c r="L16" s="29"/>
      <c r="M16" s="28"/>
      <c r="N16" s="46"/>
      <c r="O16" s="28"/>
      <c r="P16" s="45"/>
      <c r="Q16" s="29"/>
      <c r="R16" s="45"/>
      <c r="S16" s="29"/>
      <c r="T16" s="45"/>
      <c r="U16" s="29"/>
      <c r="V16" s="46"/>
      <c r="W16" s="28"/>
      <c r="X16" s="46"/>
      <c r="Y16" s="28"/>
      <c r="Z16" s="46"/>
      <c r="AA16" s="28"/>
      <c r="AB16" s="27">
        <f>IFERROR(PSPI!$CX$14,0)</f>
        <v>0</v>
      </c>
      <c r="AC16" s="53">
        <f t="shared" si="0"/>
        <v>0</v>
      </c>
    </row>
    <row r="17" spans="1:30" ht="102" customHeight="1">
      <c r="A17" s="70" t="s">
        <v>70</v>
      </c>
      <c r="B17" s="66" t="s">
        <v>49</v>
      </c>
      <c r="C17" s="67" t="s">
        <v>59</v>
      </c>
      <c r="D17" s="45"/>
      <c r="E17" s="29"/>
      <c r="F17" s="146"/>
      <c r="G17" s="147"/>
      <c r="H17" s="146"/>
      <c r="I17" s="147"/>
      <c r="J17" s="46"/>
      <c r="K17" s="28"/>
      <c r="L17" s="29"/>
      <c r="M17" s="28"/>
      <c r="N17" s="46"/>
      <c r="O17" s="28"/>
      <c r="P17" s="45"/>
      <c r="Q17" s="29"/>
      <c r="R17" s="45"/>
      <c r="S17" s="29"/>
      <c r="T17" s="45"/>
      <c r="U17" s="29"/>
      <c r="V17" s="46"/>
      <c r="W17" s="28"/>
      <c r="X17" s="46"/>
      <c r="Y17" s="28"/>
      <c r="Z17" s="46"/>
      <c r="AA17" s="28"/>
      <c r="AB17" s="27">
        <f>IFERROR(PIMS!$CX$14,0)</f>
        <v>0</v>
      </c>
      <c r="AC17" s="53">
        <f t="shared" si="0"/>
        <v>0</v>
      </c>
    </row>
    <row r="18" spans="1:30" ht="102" customHeight="1">
      <c r="A18" s="70" t="s">
        <v>71</v>
      </c>
      <c r="B18" s="71" t="s">
        <v>49</v>
      </c>
      <c r="C18" s="72" t="s">
        <v>72</v>
      </c>
      <c r="D18" s="45"/>
      <c r="E18" s="29"/>
      <c r="F18" s="45"/>
      <c r="G18" s="29"/>
      <c r="H18" s="45"/>
      <c r="I18" s="29"/>
      <c r="J18" s="46"/>
      <c r="K18" s="28"/>
      <c r="L18" s="29"/>
      <c r="M18" s="28"/>
      <c r="N18" s="46"/>
      <c r="O18" s="28"/>
      <c r="P18" s="45"/>
      <c r="Q18" s="29"/>
      <c r="R18" s="45"/>
      <c r="S18" s="29"/>
      <c r="T18" s="45"/>
      <c r="U18" s="29"/>
      <c r="V18" s="46"/>
      <c r="W18" s="28"/>
      <c r="X18" s="46"/>
      <c r="Y18" s="28"/>
      <c r="Z18" s="46"/>
      <c r="AA18" s="28"/>
      <c r="AB18" s="27">
        <f>IFERROR(PAPC!$CX$14,0)</f>
        <v>0</v>
      </c>
      <c r="AC18" s="53">
        <f t="shared" si="0"/>
        <v>0</v>
      </c>
    </row>
    <row r="19" spans="1:30" ht="102" customHeight="1">
      <c r="A19" s="70" t="s">
        <v>75</v>
      </c>
      <c r="B19" s="66" t="s">
        <v>38</v>
      </c>
      <c r="C19" s="67" t="s">
        <v>53</v>
      </c>
      <c r="D19" s="45"/>
      <c r="E19" s="29"/>
      <c r="F19" s="45"/>
      <c r="G19" s="29"/>
      <c r="H19" s="45"/>
      <c r="I19" s="29"/>
      <c r="J19" s="46"/>
      <c r="K19" s="28"/>
      <c r="L19" s="29"/>
      <c r="M19" s="28"/>
      <c r="N19" s="46"/>
      <c r="O19" s="28"/>
      <c r="P19" s="45"/>
      <c r="Q19" s="29"/>
      <c r="R19" s="45"/>
      <c r="S19" s="29"/>
      <c r="T19" s="45"/>
      <c r="U19" s="29"/>
      <c r="V19" s="46"/>
      <c r="W19" s="28"/>
      <c r="X19" s="46"/>
      <c r="Y19" s="28"/>
      <c r="Z19" s="46"/>
      <c r="AA19" s="28"/>
      <c r="AB19" s="27">
        <f>IFERROR('P INTG'!$CX$14,0)</f>
        <v>0</v>
      </c>
      <c r="AC19" s="53">
        <f t="shared" si="0"/>
        <v>0</v>
      </c>
    </row>
    <row r="20" spans="1:30" s="57" customFormat="1" ht="102" customHeight="1">
      <c r="A20" s="134" t="s">
        <v>76</v>
      </c>
      <c r="B20" s="66" t="s">
        <v>77</v>
      </c>
      <c r="C20" s="67" t="s">
        <v>78</v>
      </c>
      <c r="D20" s="135"/>
      <c r="E20" s="135"/>
      <c r="F20" s="135"/>
      <c r="G20" s="136"/>
      <c r="H20" s="135"/>
      <c r="I20" s="136"/>
      <c r="J20" s="138"/>
      <c r="K20" s="137"/>
      <c r="L20" s="136"/>
      <c r="M20" s="137"/>
      <c r="N20" s="138"/>
      <c r="O20" s="137"/>
      <c r="P20" s="135"/>
      <c r="Q20" s="136"/>
      <c r="R20" s="135"/>
      <c r="S20" s="136"/>
      <c r="T20" s="135"/>
      <c r="U20" s="136"/>
      <c r="V20" s="138"/>
      <c r="W20" s="137"/>
      <c r="X20" s="138"/>
      <c r="Y20" s="137"/>
      <c r="Z20" s="138"/>
      <c r="AA20" s="137"/>
      <c r="AB20" s="27">
        <f>IFERROR('P COM'!$CX$14,0)</f>
        <v>0</v>
      </c>
      <c r="AC20" s="53">
        <f t="shared" si="0"/>
        <v>0</v>
      </c>
    </row>
    <row r="21" spans="1:30" ht="102" customHeight="1">
      <c r="A21" s="70" t="s">
        <v>79</v>
      </c>
      <c r="B21" s="66" t="s">
        <v>38</v>
      </c>
      <c r="C21" s="67" t="s">
        <v>53</v>
      </c>
      <c r="D21" s="45"/>
      <c r="E21" s="29"/>
      <c r="F21" s="45"/>
      <c r="G21" s="29"/>
      <c r="H21" s="45"/>
      <c r="I21" s="29"/>
      <c r="J21" s="46"/>
      <c r="K21" s="28"/>
      <c r="L21" s="29"/>
      <c r="M21" s="28"/>
      <c r="N21" s="46"/>
      <c r="O21" s="28"/>
      <c r="P21" s="45"/>
      <c r="Q21" s="29"/>
      <c r="R21" s="45"/>
      <c r="S21" s="29"/>
      <c r="T21" s="45"/>
      <c r="U21" s="29"/>
      <c r="V21" s="46"/>
      <c r="W21" s="28"/>
      <c r="X21" s="46"/>
      <c r="Y21" s="28"/>
      <c r="Z21" s="46"/>
      <c r="AA21" s="28"/>
      <c r="AB21" s="27">
        <f>IFERROR(CLIMA!$CY$14,0)</f>
        <v>0</v>
      </c>
      <c r="AC21" s="53">
        <f t="shared" si="0"/>
        <v>0</v>
      </c>
    </row>
    <row r="22" spans="1:30" ht="102" customHeight="1">
      <c r="A22" s="73" t="s">
        <v>80</v>
      </c>
      <c r="B22" s="66" t="s">
        <v>38</v>
      </c>
      <c r="C22" s="67" t="s">
        <v>39</v>
      </c>
      <c r="D22" s="45"/>
      <c r="E22" s="29"/>
      <c r="F22" s="45"/>
      <c r="G22" s="29"/>
      <c r="H22" s="45"/>
      <c r="I22" s="29"/>
      <c r="J22" s="46"/>
      <c r="K22" s="28"/>
      <c r="L22" s="29"/>
      <c r="M22" s="28"/>
      <c r="N22" s="46"/>
      <c r="O22" s="28"/>
      <c r="P22" s="45"/>
      <c r="Q22" s="29"/>
      <c r="R22" s="45"/>
      <c r="S22" s="29"/>
      <c r="T22" s="45"/>
      <c r="U22" s="29"/>
      <c r="V22" s="46"/>
      <c r="W22" s="28"/>
      <c r="X22" s="46"/>
      <c r="Y22" s="28"/>
      <c r="Z22" s="46"/>
      <c r="AA22" s="28"/>
      <c r="AB22" s="27">
        <f>IFERROR(SIGD!$CX$14,0)</f>
        <v>0</v>
      </c>
      <c r="AC22" s="53">
        <f t="shared" si="0"/>
        <v>0</v>
      </c>
    </row>
    <row r="23" spans="1:30" ht="102" customHeight="1">
      <c r="A23" s="73" t="s">
        <v>81</v>
      </c>
      <c r="B23" s="66" t="s">
        <v>82</v>
      </c>
      <c r="C23" s="67" t="s">
        <v>83</v>
      </c>
      <c r="D23" s="46"/>
      <c r="E23" s="29"/>
      <c r="F23" s="45"/>
      <c r="G23" s="29"/>
      <c r="H23" s="45"/>
      <c r="I23" s="29"/>
      <c r="J23" s="46"/>
      <c r="K23" s="28"/>
      <c r="L23" s="29"/>
      <c r="M23" s="28"/>
      <c r="N23" s="46"/>
      <c r="O23" s="28"/>
      <c r="P23" s="45"/>
      <c r="Q23" s="29"/>
      <c r="R23" s="45"/>
      <c r="S23" s="29"/>
      <c r="T23" s="45"/>
      <c r="U23" s="29"/>
      <c r="V23" s="46"/>
      <c r="W23" s="28"/>
      <c r="X23" s="46"/>
      <c r="Y23" s="28"/>
      <c r="Z23" s="46"/>
      <c r="AA23" s="28"/>
      <c r="AB23" s="27">
        <f>IFERROR(PMSA!$CX$14,0)</f>
        <v>0</v>
      </c>
      <c r="AC23" s="53">
        <f t="shared" si="0"/>
        <v>0</v>
      </c>
    </row>
    <row r="24" spans="1:30" ht="102" customHeight="1" thickBot="1">
      <c r="A24" s="74" t="s">
        <v>84</v>
      </c>
      <c r="B24" s="75" t="s">
        <v>38</v>
      </c>
      <c r="C24" s="76" t="s">
        <v>85</v>
      </c>
      <c r="D24" s="47"/>
      <c r="E24" s="48"/>
      <c r="F24" s="47"/>
      <c r="G24" s="48"/>
      <c r="H24" s="47"/>
      <c r="I24" s="48"/>
      <c r="J24" s="50"/>
      <c r="K24" s="51"/>
      <c r="L24" s="48"/>
      <c r="M24" s="51"/>
      <c r="N24" s="50"/>
      <c r="O24" s="51"/>
      <c r="P24" s="47"/>
      <c r="Q24" s="48"/>
      <c r="R24" s="47"/>
      <c r="S24" s="48"/>
      <c r="T24" s="47"/>
      <c r="U24" s="48"/>
      <c r="V24" s="50"/>
      <c r="W24" s="51"/>
      <c r="X24" s="50"/>
      <c r="Y24" s="51"/>
      <c r="Z24" s="50"/>
      <c r="AA24" s="51"/>
      <c r="AB24" s="27">
        <f>IFERROR('PA AUD'!$CX$14,0)</f>
        <v>0</v>
      </c>
      <c r="AC24" s="43">
        <f t="shared" si="0"/>
        <v>0</v>
      </c>
      <c r="AD24" s="31"/>
    </row>
    <row r="25" spans="1:30">
      <c r="A25" s="77"/>
    </row>
    <row r="26" spans="1:30" ht="30">
      <c r="A26" s="78" t="s">
        <v>87</v>
      </c>
    </row>
    <row r="27" spans="1:30" s="57" customFormat="1" ht="30">
      <c r="A27" s="79" t="s">
        <v>88</v>
      </c>
      <c r="B27" s="56"/>
      <c r="C27" s="56"/>
      <c r="E27" s="56"/>
    </row>
    <row r="28" spans="1:30" s="57" customFormat="1">
      <c r="A28" s="56"/>
      <c r="B28" s="56"/>
      <c r="C28" s="56"/>
      <c r="E28" s="56"/>
    </row>
    <row r="29" spans="1:30" s="57" customFormat="1">
      <c r="A29" s="56"/>
      <c r="B29" s="56"/>
      <c r="E29" s="56"/>
    </row>
    <row r="30" spans="1:30" s="57" customFormat="1">
      <c r="A30" s="56"/>
      <c r="B30" s="56"/>
      <c r="C30" s="56"/>
      <c r="E30" s="56"/>
    </row>
    <row r="31" spans="1:30" s="57" customFormat="1">
      <c r="A31" s="56"/>
      <c r="B31" s="56"/>
      <c r="C31" s="56"/>
      <c r="E31" s="56"/>
    </row>
    <row r="32" spans="1:30" s="57" customFormat="1">
      <c r="A32" s="56"/>
      <c r="B32" s="56"/>
      <c r="C32" s="56"/>
      <c r="E32" s="56"/>
    </row>
    <row r="33" spans="1:5" s="57" customFormat="1">
      <c r="A33" s="56"/>
      <c r="B33" s="56"/>
      <c r="C33" s="56"/>
      <c r="E33" s="56"/>
    </row>
    <row r="34" spans="1:5" s="57" customFormat="1">
      <c r="A34" s="56"/>
      <c r="B34" s="56"/>
      <c r="C34" s="56"/>
      <c r="E34" s="56"/>
    </row>
    <row r="35" spans="1:5" s="57" customFormat="1">
      <c r="A35" s="56"/>
      <c r="B35" s="56"/>
      <c r="C35" s="56"/>
      <c r="E35" s="56"/>
    </row>
    <row r="36" spans="1:5" s="57" customFormat="1">
      <c r="A36" s="56"/>
      <c r="B36" s="56"/>
      <c r="C36" s="56"/>
      <c r="E36" s="56"/>
    </row>
    <row r="37" spans="1:5" s="57" customFormat="1">
      <c r="A37" s="56"/>
      <c r="B37" s="56"/>
      <c r="C37" s="56"/>
      <c r="E37" s="56"/>
    </row>
    <row r="38" spans="1:5" s="57" customFormat="1">
      <c r="A38" s="56"/>
      <c r="B38" s="56"/>
      <c r="C38" s="56"/>
      <c r="E38" s="56"/>
    </row>
    <row r="39" spans="1:5" s="57" customFormat="1">
      <c r="A39" s="56"/>
      <c r="B39" s="56"/>
      <c r="C39" s="56"/>
      <c r="E39" s="56"/>
    </row>
    <row r="40" spans="1:5" s="57" customFormat="1">
      <c r="A40" s="56"/>
      <c r="B40" s="56"/>
      <c r="C40" s="56"/>
      <c r="E40" s="56"/>
    </row>
  </sheetData>
  <sheetProtection formatCells="0" formatColumns="0" formatRows="0"/>
  <autoFilter ref="A4:WUX24" xr:uid="{8A7E8826-96E3-4EF3-8A00-3504199FD08C}"/>
  <dataConsolidate function="average">
    <dataRefs count="1">
      <dataRef ref="O9:O17" sheet="PINAR" r:id="rId1"/>
    </dataRefs>
  </dataConsolidate>
  <phoneticPr fontId="25" type="noConversion"/>
  <conditionalFormatting sqref="AB5:AB24">
    <cfRule type="cellIs" dxfId="23" priority="1" operator="equal">
      <formula>1</formula>
    </cfRule>
    <cfRule type="colorScale" priority="2">
      <colorScale>
        <cfvo type="num" val="0"/>
        <cfvo type="num" val="0.6"/>
        <cfvo type="num" val="0.99"/>
        <color rgb="FFC00000"/>
        <color rgb="FFFFEB84"/>
        <color rgb="FF1DA275"/>
      </colorScale>
    </cfRule>
  </conditionalFormatting>
  <pageMargins left="0.31496062992125984" right="0.70866141732283472" top="0.62992125984251968" bottom="0.74803149606299213" header="0.31496062992125984" footer="0.31496062992125984"/>
  <pageSetup paperSize="9" scale="32" fitToHeight="0" orientation="portrait" r:id="rId2"/>
  <headerFooter>
    <oddHeader>&amp;L&amp;G
&amp;C&amp;"Arial"&amp;8&amp;K000000 INTERNAL&amp;1#_x000D_&amp;"Calibri"&amp;11&amp;K000000&amp;"Arial,Negrita"&amp;12PLAN DE ACCION INSTITUCIONAL</oddHeader>
    <oddFooter>&amp;L&amp;G&amp;C&amp;N
IPB-A-1&amp;RDES-FM-05
V9</oddFooter>
  </headerFooter>
  <drawing r:id="rId3"/>
  <legacyDrawing r:id="rId4"/>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87DDB-AE29-482A-A236-F2EFBEB0DDCF}">
  <sheetPr codeName="Hoja3"/>
  <dimension ref="A1:I23"/>
  <sheetViews>
    <sheetView zoomScaleNormal="100" workbookViewId="0">
      <selection activeCell="F3" sqref="F3"/>
    </sheetView>
  </sheetViews>
  <sheetFormatPr baseColWidth="10" defaultColWidth="11.42578125" defaultRowHeight="15"/>
  <cols>
    <col min="1" max="1" width="38.7109375" bestFit="1" customWidth="1"/>
    <col min="2" max="2" width="51.7109375" customWidth="1"/>
    <col min="3" max="3" width="39.42578125" customWidth="1"/>
    <col min="4" max="4" width="43.140625" customWidth="1"/>
    <col min="5" max="5" width="34.140625" customWidth="1"/>
    <col min="6" max="6" width="45.7109375" customWidth="1"/>
    <col min="7" max="7" width="32.28515625" customWidth="1"/>
    <col min="8" max="8" width="39.140625" style="16" customWidth="1"/>
    <col min="9" max="9" width="25.42578125" customWidth="1"/>
  </cols>
  <sheetData>
    <row r="1" spans="1:9" s="14" customFormat="1" ht="30">
      <c r="A1" s="5" t="s">
        <v>89</v>
      </c>
      <c r="B1" s="8" t="s">
        <v>3</v>
      </c>
      <c r="C1" s="8" t="s">
        <v>4</v>
      </c>
      <c r="D1" s="17" t="s">
        <v>5</v>
      </c>
      <c r="E1" s="5" t="s">
        <v>6</v>
      </c>
      <c r="F1" s="5" t="s">
        <v>7</v>
      </c>
      <c r="G1" s="23" t="s">
        <v>8</v>
      </c>
      <c r="H1" s="17" t="s">
        <v>9</v>
      </c>
      <c r="I1" s="18" t="s">
        <v>10</v>
      </c>
    </row>
    <row r="2" spans="1:9" ht="105">
      <c r="A2" s="9" t="s">
        <v>59</v>
      </c>
      <c r="B2" s="2" t="s">
        <v>40</v>
      </c>
      <c r="C2" s="6" t="s">
        <v>41</v>
      </c>
      <c r="D2" s="7" t="s">
        <v>90</v>
      </c>
      <c r="E2" s="10" t="s">
        <v>43</v>
      </c>
      <c r="F2" s="20" t="s">
        <v>64</v>
      </c>
      <c r="G2" s="24" t="s">
        <v>45</v>
      </c>
      <c r="H2" s="21" t="s">
        <v>65</v>
      </c>
      <c r="I2" s="1" t="s">
        <v>91</v>
      </c>
    </row>
    <row r="3" spans="1:9" ht="75">
      <c r="A3" s="9" t="s">
        <v>92</v>
      </c>
      <c r="B3" s="2" t="s">
        <v>73</v>
      </c>
      <c r="C3" s="6" t="s">
        <v>93</v>
      </c>
      <c r="D3" s="7" t="s">
        <v>94</v>
      </c>
      <c r="E3" s="11" t="s">
        <v>95</v>
      </c>
      <c r="F3" s="20" t="s">
        <v>44</v>
      </c>
      <c r="G3" s="24" t="s">
        <v>74</v>
      </c>
      <c r="H3" s="21" t="s">
        <v>46</v>
      </c>
      <c r="I3" s="1" t="s">
        <v>96</v>
      </c>
    </row>
    <row r="4" spans="1:9" ht="90">
      <c r="A4" s="9" t="s">
        <v>72</v>
      </c>
      <c r="B4" s="3" t="s">
        <v>69</v>
      </c>
      <c r="C4" s="6" t="s">
        <v>97</v>
      </c>
      <c r="D4" s="7" t="s">
        <v>98</v>
      </c>
      <c r="E4" s="10" t="s">
        <v>99</v>
      </c>
      <c r="F4" s="20" t="s">
        <v>86</v>
      </c>
      <c r="G4" s="24" t="s">
        <v>100</v>
      </c>
      <c r="H4" s="21" t="s">
        <v>101</v>
      </c>
      <c r="I4" s="1" t="s">
        <v>47</v>
      </c>
    </row>
    <row r="5" spans="1:9" ht="195">
      <c r="A5" s="9" t="s">
        <v>102</v>
      </c>
      <c r="B5" s="4" t="s">
        <v>103</v>
      </c>
      <c r="C5" s="6" t="s">
        <v>104</v>
      </c>
      <c r="D5" s="7" t="s">
        <v>105</v>
      </c>
      <c r="E5" s="10" t="s">
        <v>106</v>
      </c>
      <c r="F5" s="20" t="s">
        <v>107</v>
      </c>
      <c r="G5" s="24" t="s">
        <v>108</v>
      </c>
      <c r="H5" s="21" t="s">
        <v>109</v>
      </c>
      <c r="I5" s="1" t="s">
        <v>110</v>
      </c>
    </row>
    <row r="6" spans="1:9" ht="90">
      <c r="A6" s="9" t="s">
        <v>111</v>
      </c>
      <c r="B6" s="19" t="s">
        <v>51</v>
      </c>
      <c r="C6" s="6" t="s">
        <v>112</v>
      </c>
      <c r="D6" s="7" t="s">
        <v>113</v>
      </c>
      <c r="E6" s="10" t="s">
        <v>114</v>
      </c>
      <c r="F6" s="20" t="s">
        <v>115</v>
      </c>
      <c r="G6" s="24" t="s">
        <v>116</v>
      </c>
      <c r="H6" s="21" t="s">
        <v>117</v>
      </c>
      <c r="I6" s="1" t="s">
        <v>118</v>
      </c>
    </row>
    <row r="7" spans="1:9" ht="120">
      <c r="A7" s="9" t="s">
        <v>119</v>
      </c>
      <c r="C7" s="6" t="s">
        <v>51</v>
      </c>
      <c r="D7" s="7" t="s">
        <v>120</v>
      </c>
      <c r="E7" s="9" t="s">
        <v>51</v>
      </c>
      <c r="F7" s="20" t="s">
        <v>121</v>
      </c>
      <c r="G7" s="24" t="s">
        <v>122</v>
      </c>
      <c r="H7" s="22" t="s">
        <v>51</v>
      </c>
    </row>
    <row r="8" spans="1:9" ht="38.25">
      <c r="A8" s="9" t="s">
        <v>123</v>
      </c>
      <c r="D8" s="7" t="s">
        <v>124</v>
      </c>
      <c r="F8" s="20" t="s">
        <v>125</v>
      </c>
      <c r="G8" s="15" t="s">
        <v>51</v>
      </c>
    </row>
    <row r="9" spans="1:9" ht="120">
      <c r="A9" s="9" t="s">
        <v>126</v>
      </c>
      <c r="D9" s="7" t="s">
        <v>127</v>
      </c>
      <c r="F9" s="12" t="s">
        <v>128</v>
      </c>
    </row>
    <row r="10" spans="1:9" ht="60">
      <c r="A10" s="9" t="s">
        <v>129</v>
      </c>
      <c r="D10" s="7" t="s">
        <v>130</v>
      </c>
      <c r="F10" s="13" t="s">
        <v>131</v>
      </c>
    </row>
    <row r="11" spans="1:9" ht="105">
      <c r="A11" s="9" t="s">
        <v>39</v>
      </c>
      <c r="D11" s="7" t="s">
        <v>132</v>
      </c>
      <c r="F11" s="13" t="s">
        <v>133</v>
      </c>
    </row>
    <row r="12" spans="1:9" ht="45">
      <c r="A12" s="9" t="s">
        <v>53</v>
      </c>
      <c r="D12" s="7" t="s">
        <v>134</v>
      </c>
      <c r="F12" s="13" t="s">
        <v>135</v>
      </c>
    </row>
    <row r="13" spans="1:9" ht="63.75">
      <c r="A13" s="9" t="s">
        <v>136</v>
      </c>
      <c r="D13" s="7" t="s">
        <v>42</v>
      </c>
      <c r="F13" s="12" t="s">
        <v>137</v>
      </c>
    </row>
    <row r="14" spans="1:9" ht="89.25">
      <c r="A14" s="9" t="s">
        <v>85</v>
      </c>
      <c r="D14" s="7" t="s">
        <v>51</v>
      </c>
      <c r="F14" s="12" t="s">
        <v>138</v>
      </c>
    </row>
    <row r="15" spans="1:9" ht="63.75">
      <c r="A15" s="9" t="s">
        <v>63</v>
      </c>
      <c r="F15" s="12" t="s">
        <v>139</v>
      </c>
    </row>
    <row r="16" spans="1:9" ht="51">
      <c r="A16" s="9" t="s">
        <v>140</v>
      </c>
      <c r="F16" s="12" t="s">
        <v>141</v>
      </c>
    </row>
    <row r="17" spans="1:6" ht="51">
      <c r="A17" s="9" t="s">
        <v>83</v>
      </c>
      <c r="F17" s="12" t="s">
        <v>60</v>
      </c>
    </row>
    <row r="18" spans="1:6" ht="38.25">
      <c r="A18" s="9" t="s">
        <v>51</v>
      </c>
      <c r="F18" s="12" t="s">
        <v>142</v>
      </c>
    </row>
    <row r="19" spans="1:6" ht="38.25">
      <c r="F19" s="12" t="s">
        <v>143</v>
      </c>
    </row>
    <row r="20" spans="1:6" ht="38.25">
      <c r="F20" s="12" t="s">
        <v>144</v>
      </c>
    </row>
    <row r="21" spans="1:6" ht="38.25">
      <c r="F21" s="12" t="s">
        <v>145</v>
      </c>
    </row>
    <row r="22" spans="1:6" ht="51">
      <c r="F22" s="12" t="s">
        <v>146</v>
      </c>
    </row>
    <row r="23" spans="1:6">
      <c r="F23" s="12" t="s">
        <v>51</v>
      </c>
    </row>
  </sheetData>
  <pageMargins left="0.7" right="0.7" top="0.75" bottom="0.75" header="0.3" footer="0.3"/>
  <pageSetup paperSize="9" orientation="portrait" horizontalDpi="4294967293" verticalDpi="4294967293" r:id="rId1"/>
  <headerFooter>
    <oddHeader>&amp;C&amp;"Arial"&amp;8&amp;K000000 INTERNAL&amp;1#_x000D_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16F5F-6955-4475-9639-30BE635CA0A8}">
  <dimension ref="A1:AR22"/>
  <sheetViews>
    <sheetView workbookViewId="0">
      <pane xSplit="1" topLeftCell="AN1" activePane="topRight" state="frozen"/>
      <selection pane="topRight" activeCell="AP21" sqref="AP21"/>
    </sheetView>
  </sheetViews>
  <sheetFormatPr baseColWidth="10" defaultRowHeight="15"/>
  <cols>
    <col min="1" max="1" width="21.140625" customWidth="1"/>
    <col min="2" max="2" width="11.42578125" customWidth="1"/>
    <col min="26" max="27" width="15.7109375" customWidth="1"/>
    <col min="28" max="28" width="19.28515625" customWidth="1"/>
    <col min="30" max="30" width="16" customWidth="1"/>
    <col min="31" max="31" width="17.140625" customWidth="1"/>
    <col min="33" max="33" width="14.85546875" customWidth="1"/>
    <col min="34" max="34" width="14.28515625" customWidth="1"/>
    <col min="36" max="36" width="14.7109375" customWidth="1"/>
    <col min="37" max="37" width="14.5703125" customWidth="1"/>
    <col min="39" max="39" width="16" customWidth="1"/>
    <col min="40" max="40" width="15.140625" customWidth="1"/>
    <col min="42" max="42" width="13.42578125" customWidth="1"/>
    <col min="44" max="44" width="36.7109375" customWidth="1"/>
  </cols>
  <sheetData>
    <row r="1" spans="1:44" ht="15.75" thickBot="1">
      <c r="A1" s="261" t="s">
        <v>0</v>
      </c>
      <c r="B1" s="260" t="s">
        <v>11</v>
      </c>
      <c r="C1" s="260" t="s">
        <v>12</v>
      </c>
      <c r="D1" s="263" t="s">
        <v>13</v>
      </c>
      <c r="E1" s="263" t="s">
        <v>14</v>
      </c>
      <c r="F1" s="260" t="s">
        <v>15</v>
      </c>
      <c r="G1" s="260" t="s">
        <v>16</v>
      </c>
      <c r="H1" s="263" t="s">
        <v>17</v>
      </c>
      <c r="I1" s="263" t="s">
        <v>18</v>
      </c>
      <c r="J1" s="260" t="s">
        <v>19</v>
      </c>
      <c r="K1" s="260" t="s">
        <v>20</v>
      </c>
      <c r="L1" s="263" t="s">
        <v>21</v>
      </c>
      <c r="M1" s="263" t="s">
        <v>22</v>
      </c>
      <c r="N1" s="260" t="s">
        <v>23</v>
      </c>
      <c r="O1" s="260" t="s">
        <v>24</v>
      </c>
      <c r="P1" s="263" t="s">
        <v>25</v>
      </c>
      <c r="Q1" s="263" t="s">
        <v>26</v>
      </c>
      <c r="R1" s="260" t="s">
        <v>27</v>
      </c>
      <c r="S1" s="260" t="s">
        <v>28</v>
      </c>
      <c r="T1" s="260" t="s">
        <v>29</v>
      </c>
      <c r="U1" s="260" t="s">
        <v>30</v>
      </c>
      <c r="V1" s="260" t="s">
        <v>31</v>
      </c>
      <c r="W1" s="260" t="s">
        <v>32</v>
      </c>
      <c r="X1" s="260" t="s">
        <v>33</v>
      </c>
      <c r="Y1" s="260" t="s">
        <v>34</v>
      </c>
      <c r="Z1" s="267" t="s">
        <v>343</v>
      </c>
      <c r="AA1" s="267"/>
      <c r="AB1" s="267"/>
      <c r="AC1" s="268" t="s">
        <v>344</v>
      </c>
      <c r="AD1" s="268"/>
      <c r="AE1" s="268"/>
      <c r="AF1" s="267" t="s">
        <v>345</v>
      </c>
      <c r="AG1" s="267"/>
      <c r="AH1" s="267"/>
      <c r="AI1" s="269" t="s">
        <v>346</v>
      </c>
      <c r="AJ1" s="270"/>
      <c r="AK1" s="271"/>
      <c r="AL1" s="264" t="s">
        <v>347</v>
      </c>
      <c r="AM1" s="265"/>
      <c r="AN1" s="266"/>
    </row>
    <row r="2" spans="1:44" ht="39" thickBot="1">
      <c r="A2" s="262"/>
      <c r="B2" s="260"/>
      <c r="C2" s="260"/>
      <c r="D2" s="263"/>
      <c r="E2" s="263"/>
      <c r="F2" s="260"/>
      <c r="G2" s="260"/>
      <c r="H2" s="263"/>
      <c r="I2" s="263"/>
      <c r="J2" s="260"/>
      <c r="K2" s="260"/>
      <c r="L2" s="263"/>
      <c r="M2" s="263"/>
      <c r="N2" s="260"/>
      <c r="O2" s="260"/>
      <c r="P2" s="263"/>
      <c r="Q2" s="263"/>
      <c r="R2" s="260"/>
      <c r="S2" s="260"/>
      <c r="T2" s="260"/>
      <c r="U2" s="260"/>
      <c r="V2" s="260"/>
      <c r="W2" s="260"/>
      <c r="X2" s="260"/>
      <c r="Y2" s="260"/>
      <c r="Z2" s="230" t="s">
        <v>342</v>
      </c>
      <c r="AA2" s="231" t="s">
        <v>341</v>
      </c>
      <c r="AB2" s="231" t="s">
        <v>314</v>
      </c>
      <c r="AC2" s="225" t="s">
        <v>342</v>
      </c>
      <c r="AD2" s="225" t="s">
        <v>341</v>
      </c>
      <c r="AE2" s="226" t="s">
        <v>314</v>
      </c>
      <c r="AF2" s="231" t="s">
        <v>342</v>
      </c>
      <c r="AG2" s="231" t="s">
        <v>341</v>
      </c>
      <c r="AH2" s="231" t="s">
        <v>314</v>
      </c>
      <c r="AI2" s="225" t="s">
        <v>342</v>
      </c>
      <c r="AJ2" s="225" t="s">
        <v>341</v>
      </c>
      <c r="AK2" s="226" t="s">
        <v>314</v>
      </c>
      <c r="AL2" s="232" t="s">
        <v>342</v>
      </c>
      <c r="AM2" s="232" t="s">
        <v>341</v>
      </c>
      <c r="AN2" s="232" t="s">
        <v>314</v>
      </c>
      <c r="AP2" s="234" t="s">
        <v>349</v>
      </c>
      <c r="AQ2" s="235" t="s">
        <v>350</v>
      </c>
      <c r="AR2" s="235" t="s">
        <v>351</v>
      </c>
    </row>
    <row r="3" spans="1:44" ht="90" thickBot="1">
      <c r="A3" s="252" t="s">
        <v>37</v>
      </c>
      <c r="B3" s="227">
        <f>'Planes Consolidados'!D5</f>
        <v>0</v>
      </c>
      <c r="C3" s="227">
        <f>'Planes Consolidados'!E5</f>
        <v>0</v>
      </c>
      <c r="D3" s="227">
        <f>'Planes Consolidados'!F5</f>
        <v>0</v>
      </c>
      <c r="E3" s="227">
        <f>'Planes Consolidados'!G5</f>
        <v>0</v>
      </c>
      <c r="F3" s="227">
        <f>'Planes Consolidados'!H5</f>
        <v>0</v>
      </c>
      <c r="G3" s="227">
        <f>'Planes Consolidados'!I5</f>
        <v>0</v>
      </c>
      <c r="H3" s="227">
        <f>'Planes Consolidados'!J5</f>
        <v>0</v>
      </c>
      <c r="I3" s="227">
        <f>'Planes Consolidados'!K5</f>
        <v>0</v>
      </c>
      <c r="J3" s="227">
        <f>'Planes Consolidados'!L5</f>
        <v>0</v>
      </c>
      <c r="K3" s="227">
        <f>'Planes Consolidados'!M5</f>
        <v>0</v>
      </c>
      <c r="L3" s="227">
        <f>'Planes Consolidados'!N5</f>
        <v>0</v>
      </c>
      <c r="M3" s="227">
        <f>'Planes Consolidados'!O5</f>
        <v>0</v>
      </c>
      <c r="N3" s="227">
        <f>'Planes Consolidados'!P5</f>
        <v>0</v>
      </c>
      <c r="O3" s="227">
        <f>'Planes Consolidados'!Q5</f>
        <v>0</v>
      </c>
      <c r="P3" s="227">
        <f>'Planes Consolidados'!R5</f>
        <v>0</v>
      </c>
      <c r="Q3" s="227">
        <f>'Planes Consolidados'!S5</f>
        <v>0</v>
      </c>
      <c r="R3" s="227">
        <f>'Planes Consolidados'!T5</f>
        <v>0</v>
      </c>
      <c r="S3" s="227">
        <f>'Planes Consolidados'!U5</f>
        <v>0</v>
      </c>
      <c r="T3" s="227">
        <f>'Planes Consolidados'!V5</f>
        <v>0</v>
      </c>
      <c r="U3" s="227">
        <f>'Planes Consolidados'!W5</f>
        <v>0</v>
      </c>
      <c r="V3" s="227">
        <f>'Planes Consolidados'!X5</f>
        <v>0</v>
      </c>
      <c r="W3" s="227">
        <f>'Planes Consolidados'!Y5</f>
        <v>0</v>
      </c>
      <c r="X3" s="227">
        <f>'Planes Consolidados'!Z5</f>
        <v>0</v>
      </c>
      <c r="Y3" s="227">
        <f>'Planes Consolidados'!AA5</f>
        <v>0</v>
      </c>
      <c r="Z3" s="227">
        <f>C3+E3+G3</f>
        <v>0</v>
      </c>
      <c r="AA3" s="227">
        <v>1</v>
      </c>
      <c r="AB3" s="227"/>
      <c r="AC3" s="227">
        <f>+I3+K3+M3</f>
        <v>0</v>
      </c>
      <c r="AD3" s="227">
        <v>1</v>
      </c>
      <c r="AE3" s="227"/>
      <c r="AF3" s="227">
        <f>+O3+Q3+S3</f>
        <v>0</v>
      </c>
      <c r="AG3" s="227">
        <v>1</v>
      </c>
      <c r="AH3" s="227"/>
      <c r="AI3" s="227">
        <f>+Y3+W3+U3</f>
        <v>0</v>
      </c>
      <c r="AJ3" s="227">
        <v>1</v>
      </c>
      <c r="AK3" s="227"/>
      <c r="AL3" s="227">
        <f>'Planes Consolidados'!AB5</f>
        <v>0</v>
      </c>
      <c r="AM3" s="227">
        <v>1</v>
      </c>
      <c r="AN3" s="227"/>
      <c r="AP3" s="236" t="s">
        <v>352</v>
      </c>
      <c r="AQ3" s="237" t="s">
        <v>353</v>
      </c>
      <c r="AR3" s="238" t="s">
        <v>354</v>
      </c>
    </row>
    <row r="4" spans="1:44" ht="90" thickBot="1">
      <c r="A4" s="253" t="s">
        <v>48</v>
      </c>
      <c r="B4" s="227">
        <f>'Planes Consolidados'!D6</f>
        <v>0</v>
      </c>
      <c r="C4" s="227">
        <f>'Planes Consolidados'!E6</f>
        <v>0</v>
      </c>
      <c r="D4" s="227">
        <f>'Planes Consolidados'!F6</f>
        <v>0</v>
      </c>
      <c r="E4" s="227">
        <f>'Planes Consolidados'!G6</f>
        <v>0</v>
      </c>
      <c r="F4" s="227">
        <f>'Planes Consolidados'!H6</f>
        <v>0</v>
      </c>
      <c r="G4" s="227">
        <f>'Planes Consolidados'!I6</f>
        <v>0</v>
      </c>
      <c r="H4" s="227">
        <f>'Planes Consolidados'!J6</f>
        <v>0</v>
      </c>
      <c r="I4" s="227">
        <f>'Planes Consolidados'!K6</f>
        <v>0</v>
      </c>
      <c r="J4" s="227">
        <f>'Planes Consolidados'!L6</f>
        <v>0</v>
      </c>
      <c r="K4" s="227">
        <f>'Planes Consolidados'!M6</f>
        <v>0</v>
      </c>
      <c r="L4" s="227">
        <f>'Planes Consolidados'!N6</f>
        <v>0</v>
      </c>
      <c r="M4" s="227">
        <f>'Planes Consolidados'!O6</f>
        <v>0</v>
      </c>
      <c r="N4" s="227">
        <f>'Planes Consolidados'!P6</f>
        <v>0</v>
      </c>
      <c r="O4" s="227">
        <f>'Planes Consolidados'!Q6</f>
        <v>0</v>
      </c>
      <c r="P4" s="227">
        <f>'Planes Consolidados'!R6</f>
        <v>0</v>
      </c>
      <c r="Q4" s="227">
        <f>'Planes Consolidados'!S6</f>
        <v>0</v>
      </c>
      <c r="R4" s="227">
        <f>'Planes Consolidados'!T6</f>
        <v>0</v>
      </c>
      <c r="S4" s="227">
        <f>'Planes Consolidados'!U6</f>
        <v>0</v>
      </c>
      <c r="T4" s="227">
        <f>'Planes Consolidados'!V6</f>
        <v>0</v>
      </c>
      <c r="U4" s="227">
        <f>'Planes Consolidados'!W6</f>
        <v>0</v>
      </c>
      <c r="V4" s="227">
        <f>'Planes Consolidados'!X6</f>
        <v>0</v>
      </c>
      <c r="W4" s="227">
        <f>'Planes Consolidados'!Y6</f>
        <v>0</v>
      </c>
      <c r="X4" s="227">
        <f>'Planes Consolidados'!Z6</f>
        <v>0</v>
      </c>
      <c r="Y4" s="227">
        <f>'Planes Consolidados'!AA6</f>
        <v>0</v>
      </c>
      <c r="Z4" s="227">
        <f t="shared" ref="Z4:Z22" si="0">C4+E4+G4</f>
        <v>0</v>
      </c>
      <c r="AA4" s="227">
        <v>1</v>
      </c>
      <c r="AB4" s="227"/>
      <c r="AC4" s="227">
        <f t="shared" ref="AC4:AC22" si="1">+I4+K4+M4</f>
        <v>0</v>
      </c>
      <c r="AD4" s="227">
        <v>1</v>
      </c>
      <c r="AE4" s="227"/>
      <c r="AF4" s="227">
        <f t="shared" ref="AF4:AF22" si="2">+O4+Q4+S4</f>
        <v>0</v>
      </c>
      <c r="AG4" s="227">
        <v>1</v>
      </c>
      <c r="AH4" s="227"/>
      <c r="AI4" s="227">
        <f t="shared" ref="AI4:AI22" si="3">+Y4+W4+U4</f>
        <v>0</v>
      </c>
      <c r="AJ4" s="227">
        <v>1</v>
      </c>
      <c r="AK4" s="227"/>
      <c r="AL4" s="227">
        <f>'Planes Consolidados'!AB6</f>
        <v>0</v>
      </c>
      <c r="AM4" s="227">
        <v>1</v>
      </c>
      <c r="AN4" s="227"/>
      <c r="AP4" s="239" t="s">
        <v>355</v>
      </c>
      <c r="AQ4" s="240" t="s">
        <v>356</v>
      </c>
      <c r="AR4" s="238" t="s">
        <v>357</v>
      </c>
    </row>
    <row r="5" spans="1:44" ht="90" thickBot="1">
      <c r="A5" s="253" t="s">
        <v>52</v>
      </c>
      <c r="B5" s="227">
        <f>'Planes Consolidados'!D7</f>
        <v>0</v>
      </c>
      <c r="C5" s="227">
        <f>'Planes Consolidados'!E7</f>
        <v>0</v>
      </c>
      <c r="D5" s="227">
        <f>'Planes Consolidados'!F7</f>
        <v>0</v>
      </c>
      <c r="E5" s="227">
        <f>'Planes Consolidados'!G7</f>
        <v>0</v>
      </c>
      <c r="F5" s="227">
        <f>'Planes Consolidados'!H7</f>
        <v>0</v>
      </c>
      <c r="G5" s="227">
        <f>'Planes Consolidados'!I7</f>
        <v>0</v>
      </c>
      <c r="H5" s="227">
        <f>'Planes Consolidados'!J7</f>
        <v>0</v>
      </c>
      <c r="I5" s="227">
        <f>'Planes Consolidados'!K7</f>
        <v>0</v>
      </c>
      <c r="J5" s="227">
        <f>'Planes Consolidados'!L7</f>
        <v>0</v>
      </c>
      <c r="K5" s="227">
        <f>'Planes Consolidados'!M7</f>
        <v>0</v>
      </c>
      <c r="L5" s="227">
        <f>'Planes Consolidados'!N7</f>
        <v>0</v>
      </c>
      <c r="M5" s="227">
        <f>'Planes Consolidados'!O7</f>
        <v>0</v>
      </c>
      <c r="N5" s="227">
        <f>'Planes Consolidados'!P7</f>
        <v>0</v>
      </c>
      <c r="O5" s="227">
        <f>'Planes Consolidados'!Q7</f>
        <v>0</v>
      </c>
      <c r="P5" s="227">
        <f>'Planes Consolidados'!R7</f>
        <v>0</v>
      </c>
      <c r="Q5" s="227">
        <f>'Planes Consolidados'!S7</f>
        <v>0</v>
      </c>
      <c r="R5" s="227">
        <f>'Planes Consolidados'!T7</f>
        <v>0</v>
      </c>
      <c r="S5" s="227">
        <f>'Planes Consolidados'!U7</f>
        <v>0</v>
      </c>
      <c r="T5" s="227">
        <f>'Planes Consolidados'!V7</f>
        <v>0</v>
      </c>
      <c r="U5" s="227">
        <f>'Planes Consolidados'!W7</f>
        <v>0</v>
      </c>
      <c r="V5" s="227">
        <f>'Planes Consolidados'!X7</f>
        <v>0</v>
      </c>
      <c r="W5" s="227">
        <f>'Planes Consolidados'!Y7</f>
        <v>0</v>
      </c>
      <c r="X5" s="227">
        <f>'Planes Consolidados'!Z7</f>
        <v>0</v>
      </c>
      <c r="Y5" s="227">
        <f>'Planes Consolidados'!AA7</f>
        <v>0</v>
      </c>
      <c r="Z5" s="227">
        <f t="shared" si="0"/>
        <v>0</v>
      </c>
      <c r="AA5" s="227">
        <v>1</v>
      </c>
      <c r="AB5" s="227"/>
      <c r="AC5" s="227">
        <f t="shared" si="1"/>
        <v>0</v>
      </c>
      <c r="AD5" s="227">
        <v>1</v>
      </c>
      <c r="AE5" s="227"/>
      <c r="AF5" s="227">
        <f t="shared" si="2"/>
        <v>0</v>
      </c>
      <c r="AG5" s="227">
        <v>1</v>
      </c>
      <c r="AH5" s="227"/>
      <c r="AI5" s="227">
        <f t="shared" si="3"/>
        <v>0</v>
      </c>
      <c r="AJ5" s="227">
        <v>1</v>
      </c>
      <c r="AK5" s="227"/>
      <c r="AL5" s="227">
        <f>'Planes Consolidados'!AB7</f>
        <v>0</v>
      </c>
      <c r="AM5" s="227">
        <v>1</v>
      </c>
      <c r="AN5" s="227"/>
      <c r="AP5" s="241" t="s">
        <v>358</v>
      </c>
      <c r="AQ5" s="242" t="s">
        <v>359</v>
      </c>
      <c r="AR5" s="238" t="s">
        <v>360</v>
      </c>
    </row>
    <row r="6" spans="1:44" ht="90" thickBot="1">
      <c r="A6" s="253" t="s">
        <v>54</v>
      </c>
      <c r="B6" s="227">
        <f>'Planes Consolidados'!D8</f>
        <v>0</v>
      </c>
      <c r="C6" s="227">
        <f>'Planes Consolidados'!E8</f>
        <v>0</v>
      </c>
      <c r="D6" s="227">
        <f>'Planes Consolidados'!F8</f>
        <v>0</v>
      </c>
      <c r="E6" s="227">
        <f>'Planes Consolidados'!G8</f>
        <v>0</v>
      </c>
      <c r="F6" s="227">
        <f>'Planes Consolidados'!H8</f>
        <v>0</v>
      </c>
      <c r="G6" s="227">
        <f>'Planes Consolidados'!I8</f>
        <v>0</v>
      </c>
      <c r="H6" s="227">
        <f>'Planes Consolidados'!J8</f>
        <v>0</v>
      </c>
      <c r="I6" s="227">
        <f>'Planes Consolidados'!K8</f>
        <v>0</v>
      </c>
      <c r="J6" s="227">
        <f>'Planes Consolidados'!L8</f>
        <v>0</v>
      </c>
      <c r="K6" s="227">
        <f>'Planes Consolidados'!M8</f>
        <v>0</v>
      </c>
      <c r="L6" s="227">
        <f>'Planes Consolidados'!N8</f>
        <v>0</v>
      </c>
      <c r="M6" s="227">
        <f>'Planes Consolidados'!O8</f>
        <v>0</v>
      </c>
      <c r="N6" s="227">
        <f>'Planes Consolidados'!P8</f>
        <v>0</v>
      </c>
      <c r="O6" s="227">
        <f>'Planes Consolidados'!Q8</f>
        <v>0</v>
      </c>
      <c r="P6" s="227">
        <f>'Planes Consolidados'!R8</f>
        <v>0</v>
      </c>
      <c r="Q6" s="227">
        <f>'Planes Consolidados'!S8</f>
        <v>0</v>
      </c>
      <c r="R6" s="227">
        <f>'Planes Consolidados'!T8</f>
        <v>0</v>
      </c>
      <c r="S6" s="227">
        <f>'Planes Consolidados'!U8</f>
        <v>0</v>
      </c>
      <c r="T6" s="227">
        <f>'Planes Consolidados'!V8</f>
        <v>0</v>
      </c>
      <c r="U6" s="227">
        <f>'Planes Consolidados'!W8</f>
        <v>0</v>
      </c>
      <c r="V6" s="227">
        <f>'Planes Consolidados'!X8</f>
        <v>0</v>
      </c>
      <c r="W6" s="227">
        <f>'Planes Consolidados'!Y8</f>
        <v>0</v>
      </c>
      <c r="X6" s="227">
        <f>'Planes Consolidados'!Z8</f>
        <v>0</v>
      </c>
      <c r="Y6" s="227">
        <f>'Planes Consolidados'!AA8</f>
        <v>0</v>
      </c>
      <c r="Z6" s="227">
        <f t="shared" si="0"/>
        <v>0</v>
      </c>
      <c r="AA6" s="227">
        <v>1</v>
      </c>
      <c r="AB6" s="227"/>
      <c r="AC6" s="227">
        <f t="shared" si="1"/>
        <v>0</v>
      </c>
      <c r="AD6" s="227">
        <v>1</v>
      </c>
      <c r="AE6" s="227"/>
      <c r="AF6" s="227">
        <f t="shared" si="2"/>
        <v>0</v>
      </c>
      <c r="AG6" s="227">
        <v>1</v>
      </c>
      <c r="AH6" s="227"/>
      <c r="AI6" s="227">
        <f t="shared" si="3"/>
        <v>0</v>
      </c>
      <c r="AJ6" s="227">
        <v>1</v>
      </c>
      <c r="AK6" s="227"/>
      <c r="AL6" s="227">
        <f>'Planes Consolidados'!AB8</f>
        <v>0</v>
      </c>
      <c r="AM6" s="227">
        <v>1</v>
      </c>
      <c r="AN6" s="227"/>
      <c r="AP6" s="243" t="s">
        <v>361</v>
      </c>
      <c r="AQ6" s="244" t="s">
        <v>362</v>
      </c>
      <c r="AR6" s="238" t="s">
        <v>363</v>
      </c>
    </row>
    <row r="7" spans="1:44" ht="102.75" thickBot="1">
      <c r="A7" s="253" t="s">
        <v>55</v>
      </c>
      <c r="B7" s="227">
        <f>'Planes Consolidados'!D9</f>
        <v>0</v>
      </c>
      <c r="C7" s="227">
        <f>'Planes Consolidados'!E9</f>
        <v>0</v>
      </c>
      <c r="D7" s="227">
        <f>'Planes Consolidados'!F9</f>
        <v>0</v>
      </c>
      <c r="E7" s="227">
        <f>'Planes Consolidados'!G9</f>
        <v>0</v>
      </c>
      <c r="F7" s="227">
        <f>'Planes Consolidados'!H9</f>
        <v>0</v>
      </c>
      <c r="G7" s="227">
        <f>'Planes Consolidados'!I9</f>
        <v>0</v>
      </c>
      <c r="H7" s="227">
        <f>'Planes Consolidados'!J9</f>
        <v>0</v>
      </c>
      <c r="I7" s="227">
        <f>'Planes Consolidados'!K9</f>
        <v>0</v>
      </c>
      <c r="J7" s="227">
        <f>'Planes Consolidados'!L9</f>
        <v>0</v>
      </c>
      <c r="K7" s="227">
        <f>'Planes Consolidados'!M9</f>
        <v>0</v>
      </c>
      <c r="L7" s="227">
        <f>'Planes Consolidados'!N9</f>
        <v>0</v>
      </c>
      <c r="M7" s="227">
        <f>'Planes Consolidados'!O9</f>
        <v>0</v>
      </c>
      <c r="N7" s="227">
        <f>'Planes Consolidados'!P9</f>
        <v>0</v>
      </c>
      <c r="O7" s="227">
        <f>'Planes Consolidados'!Q9</f>
        <v>0</v>
      </c>
      <c r="P7" s="227">
        <f>'Planes Consolidados'!R9</f>
        <v>0</v>
      </c>
      <c r="Q7" s="227">
        <f>'Planes Consolidados'!S9</f>
        <v>0</v>
      </c>
      <c r="R7" s="227">
        <f>'Planes Consolidados'!T9</f>
        <v>0</v>
      </c>
      <c r="S7" s="227">
        <f>'Planes Consolidados'!U9</f>
        <v>0</v>
      </c>
      <c r="T7" s="227">
        <f>'Planes Consolidados'!V9</f>
        <v>0</v>
      </c>
      <c r="U7" s="227">
        <f>'Planes Consolidados'!W9</f>
        <v>0</v>
      </c>
      <c r="V7" s="227">
        <f>'Planes Consolidados'!X9</f>
        <v>0</v>
      </c>
      <c r="W7" s="227">
        <f>'Planes Consolidados'!Y9</f>
        <v>0</v>
      </c>
      <c r="X7" s="227">
        <f>'Planes Consolidados'!Z9</f>
        <v>0</v>
      </c>
      <c r="Y7" s="227">
        <f>'Planes Consolidados'!AA9</f>
        <v>0</v>
      </c>
      <c r="Z7" s="227">
        <f t="shared" si="0"/>
        <v>0</v>
      </c>
      <c r="AA7" s="227">
        <v>1</v>
      </c>
      <c r="AB7" s="227"/>
      <c r="AC7" s="227">
        <f t="shared" si="1"/>
        <v>0</v>
      </c>
      <c r="AD7" s="227">
        <v>1</v>
      </c>
      <c r="AE7" s="227"/>
      <c r="AF7" s="227">
        <f t="shared" si="2"/>
        <v>0</v>
      </c>
      <c r="AG7" s="227">
        <v>1</v>
      </c>
      <c r="AH7" s="227"/>
      <c r="AI7" s="227">
        <f t="shared" si="3"/>
        <v>0</v>
      </c>
      <c r="AJ7" s="227">
        <v>1</v>
      </c>
      <c r="AK7" s="227"/>
      <c r="AL7" s="227">
        <f>'Planes Consolidados'!AB9</f>
        <v>0</v>
      </c>
      <c r="AM7" s="227">
        <v>1</v>
      </c>
      <c r="AN7" s="227"/>
      <c r="AP7" s="245">
        <v>1</v>
      </c>
      <c r="AQ7" s="246" t="s">
        <v>364</v>
      </c>
      <c r="AR7" s="238" t="s">
        <v>365</v>
      </c>
    </row>
    <row r="8" spans="1:44" ht="30">
      <c r="A8" s="253" t="s">
        <v>56</v>
      </c>
      <c r="B8" s="227">
        <f>'Planes Consolidados'!D10</f>
        <v>0</v>
      </c>
      <c r="C8" s="227">
        <f>'Planes Consolidados'!E10</f>
        <v>0</v>
      </c>
      <c r="D8" s="227">
        <f>'Planes Consolidados'!F10</f>
        <v>0</v>
      </c>
      <c r="E8" s="227">
        <f>'Planes Consolidados'!G10</f>
        <v>0</v>
      </c>
      <c r="F8" s="227">
        <f>'Planes Consolidados'!H10</f>
        <v>0</v>
      </c>
      <c r="G8" s="227">
        <f>'Planes Consolidados'!I10</f>
        <v>0</v>
      </c>
      <c r="H8" s="227">
        <f>'Planes Consolidados'!J10</f>
        <v>0</v>
      </c>
      <c r="I8" s="227">
        <f>'Planes Consolidados'!K10</f>
        <v>0</v>
      </c>
      <c r="J8" s="227">
        <f>'Planes Consolidados'!L10</f>
        <v>0</v>
      </c>
      <c r="K8" s="227">
        <f>'Planes Consolidados'!M10</f>
        <v>0</v>
      </c>
      <c r="L8" s="227">
        <f>'Planes Consolidados'!N10</f>
        <v>0</v>
      </c>
      <c r="M8" s="227">
        <f>'Planes Consolidados'!O10</f>
        <v>0</v>
      </c>
      <c r="N8" s="227">
        <f>'Planes Consolidados'!P10</f>
        <v>0</v>
      </c>
      <c r="O8" s="227">
        <f>'Planes Consolidados'!Q10</f>
        <v>0</v>
      </c>
      <c r="P8" s="227">
        <f>'Planes Consolidados'!R10</f>
        <v>0</v>
      </c>
      <c r="Q8" s="227">
        <f>'Planes Consolidados'!S10</f>
        <v>0</v>
      </c>
      <c r="R8" s="227">
        <f>'Planes Consolidados'!T10</f>
        <v>0</v>
      </c>
      <c r="S8" s="227">
        <f>'Planes Consolidados'!U10</f>
        <v>0</v>
      </c>
      <c r="T8" s="227">
        <f>'Planes Consolidados'!V10</f>
        <v>0</v>
      </c>
      <c r="U8" s="227">
        <f>'Planes Consolidados'!W10</f>
        <v>0</v>
      </c>
      <c r="V8" s="227">
        <f>'Planes Consolidados'!X10</f>
        <v>0</v>
      </c>
      <c r="W8" s="227">
        <f>'Planes Consolidados'!Y10</f>
        <v>0</v>
      </c>
      <c r="X8" s="227">
        <f>'Planes Consolidados'!Z10</f>
        <v>0</v>
      </c>
      <c r="Y8" s="227">
        <f>'Planes Consolidados'!AA10</f>
        <v>0</v>
      </c>
      <c r="Z8" s="227">
        <f t="shared" si="0"/>
        <v>0</v>
      </c>
      <c r="AA8" s="227">
        <v>1</v>
      </c>
      <c r="AB8" s="227"/>
      <c r="AC8" s="227">
        <f t="shared" si="1"/>
        <v>0</v>
      </c>
      <c r="AD8" s="227">
        <v>1</v>
      </c>
      <c r="AE8" s="227"/>
      <c r="AF8" s="227">
        <f t="shared" si="2"/>
        <v>0</v>
      </c>
      <c r="AG8" s="227">
        <v>1</v>
      </c>
      <c r="AH8" s="227"/>
      <c r="AI8" s="227">
        <f t="shared" si="3"/>
        <v>0</v>
      </c>
      <c r="AJ8" s="227">
        <v>1</v>
      </c>
      <c r="AK8" s="227"/>
      <c r="AL8" s="227">
        <f>'Planes Consolidados'!AB10</f>
        <v>0</v>
      </c>
      <c r="AM8" s="227">
        <v>1</v>
      </c>
      <c r="AN8" s="227"/>
    </row>
    <row r="9" spans="1:44" ht="45">
      <c r="A9" s="253" t="s">
        <v>57</v>
      </c>
      <c r="B9" s="227">
        <f>'Planes Consolidados'!D11</f>
        <v>0</v>
      </c>
      <c r="C9" s="227">
        <f>'Planes Consolidados'!E11</f>
        <v>0</v>
      </c>
      <c r="D9" s="227">
        <f>'Planes Consolidados'!F11</f>
        <v>0</v>
      </c>
      <c r="E9" s="227">
        <f>'Planes Consolidados'!G11</f>
        <v>0</v>
      </c>
      <c r="F9" s="227">
        <f>'Planes Consolidados'!H11</f>
        <v>0</v>
      </c>
      <c r="G9" s="227">
        <f>'Planes Consolidados'!I11</f>
        <v>0</v>
      </c>
      <c r="H9" s="227">
        <f>'Planes Consolidados'!J11</f>
        <v>0</v>
      </c>
      <c r="I9" s="227">
        <f>'Planes Consolidados'!K11</f>
        <v>0</v>
      </c>
      <c r="J9" s="227">
        <f>'Planes Consolidados'!L11</f>
        <v>0</v>
      </c>
      <c r="K9" s="227">
        <f>'Planes Consolidados'!M11</f>
        <v>0</v>
      </c>
      <c r="L9" s="227">
        <f>'Planes Consolidados'!N11</f>
        <v>0</v>
      </c>
      <c r="M9" s="227">
        <f>'Planes Consolidados'!O11</f>
        <v>0</v>
      </c>
      <c r="N9" s="227">
        <f>'Planes Consolidados'!P11</f>
        <v>0</v>
      </c>
      <c r="O9" s="227">
        <f>'Planes Consolidados'!Q11</f>
        <v>0</v>
      </c>
      <c r="P9" s="227">
        <f>'Planes Consolidados'!R11</f>
        <v>0</v>
      </c>
      <c r="Q9" s="227">
        <f>'Planes Consolidados'!S11</f>
        <v>0</v>
      </c>
      <c r="R9" s="227">
        <f>'Planes Consolidados'!T11</f>
        <v>0</v>
      </c>
      <c r="S9" s="227">
        <f>'Planes Consolidados'!U11</f>
        <v>0</v>
      </c>
      <c r="T9" s="227">
        <f>'Planes Consolidados'!V11</f>
        <v>0</v>
      </c>
      <c r="U9" s="227">
        <f>'Planes Consolidados'!W11</f>
        <v>0</v>
      </c>
      <c r="V9" s="227">
        <f>'Planes Consolidados'!X11</f>
        <v>0</v>
      </c>
      <c r="W9" s="227">
        <f>'Planes Consolidados'!Y11</f>
        <v>0</v>
      </c>
      <c r="X9" s="227">
        <f>'Planes Consolidados'!Z11</f>
        <v>0</v>
      </c>
      <c r="Y9" s="227">
        <f>'Planes Consolidados'!AA11</f>
        <v>0</v>
      </c>
      <c r="Z9" s="227">
        <f t="shared" si="0"/>
        <v>0</v>
      </c>
      <c r="AA9" s="227">
        <v>1</v>
      </c>
      <c r="AB9" s="227"/>
      <c r="AC9" s="227">
        <f t="shared" si="1"/>
        <v>0</v>
      </c>
      <c r="AD9" s="227">
        <v>1</v>
      </c>
      <c r="AE9" s="227"/>
      <c r="AF9" s="227">
        <f t="shared" si="2"/>
        <v>0</v>
      </c>
      <c r="AG9" s="227">
        <v>1</v>
      </c>
      <c r="AH9" s="227"/>
      <c r="AI9" s="227">
        <f t="shared" si="3"/>
        <v>0</v>
      </c>
      <c r="AJ9" s="227">
        <v>1</v>
      </c>
      <c r="AK9" s="227"/>
      <c r="AL9" s="227">
        <f>'Planes Consolidados'!AB11</f>
        <v>0</v>
      </c>
      <c r="AM9" s="227">
        <v>1</v>
      </c>
      <c r="AN9" s="227"/>
    </row>
    <row r="10" spans="1:44" ht="45">
      <c r="A10" s="253" t="s">
        <v>58</v>
      </c>
      <c r="B10" s="227">
        <f>'Planes Consolidados'!D12</f>
        <v>0</v>
      </c>
      <c r="C10" s="227">
        <f>'Planes Consolidados'!E12</f>
        <v>0</v>
      </c>
      <c r="D10" s="227">
        <f>'Planes Consolidados'!F12</f>
        <v>0</v>
      </c>
      <c r="E10" s="227">
        <f>'Planes Consolidados'!G12</f>
        <v>0</v>
      </c>
      <c r="F10" s="227">
        <f>'Planes Consolidados'!H12</f>
        <v>0</v>
      </c>
      <c r="G10" s="227">
        <f>'Planes Consolidados'!I12</f>
        <v>0</v>
      </c>
      <c r="H10" s="227">
        <f>'Planes Consolidados'!J12</f>
        <v>0</v>
      </c>
      <c r="I10" s="227">
        <f>'Planes Consolidados'!K12</f>
        <v>0</v>
      </c>
      <c r="J10" s="227">
        <f>'Planes Consolidados'!L12</f>
        <v>0</v>
      </c>
      <c r="K10" s="227">
        <f>'Planes Consolidados'!M12</f>
        <v>0</v>
      </c>
      <c r="L10" s="227">
        <f>'Planes Consolidados'!N12</f>
        <v>0</v>
      </c>
      <c r="M10" s="227">
        <f>'Planes Consolidados'!O12</f>
        <v>0</v>
      </c>
      <c r="N10" s="227">
        <f>'Planes Consolidados'!P12</f>
        <v>0</v>
      </c>
      <c r="O10" s="227">
        <f>'Planes Consolidados'!Q12</f>
        <v>0</v>
      </c>
      <c r="P10" s="227">
        <f>'Planes Consolidados'!R12</f>
        <v>0</v>
      </c>
      <c r="Q10" s="227">
        <f>'Planes Consolidados'!S12</f>
        <v>0</v>
      </c>
      <c r="R10" s="227">
        <f>'Planes Consolidados'!T12</f>
        <v>0</v>
      </c>
      <c r="S10" s="227">
        <f>'Planes Consolidados'!U12</f>
        <v>0</v>
      </c>
      <c r="T10" s="227">
        <f>'Planes Consolidados'!V12</f>
        <v>0</v>
      </c>
      <c r="U10" s="227">
        <f>'Planes Consolidados'!W12</f>
        <v>0</v>
      </c>
      <c r="V10" s="227">
        <f>'Planes Consolidados'!X12</f>
        <v>0</v>
      </c>
      <c r="W10" s="227">
        <f>'Planes Consolidados'!Y12</f>
        <v>0</v>
      </c>
      <c r="X10" s="227">
        <f>'Planes Consolidados'!Z12</f>
        <v>0</v>
      </c>
      <c r="Y10" s="227">
        <f>'Planes Consolidados'!AA12</f>
        <v>0</v>
      </c>
      <c r="Z10" s="227">
        <f t="shared" si="0"/>
        <v>0</v>
      </c>
      <c r="AA10" s="227">
        <v>1</v>
      </c>
      <c r="AB10" s="227"/>
      <c r="AC10" s="227">
        <f t="shared" si="1"/>
        <v>0</v>
      </c>
      <c r="AD10" s="227">
        <v>1</v>
      </c>
      <c r="AE10" s="227"/>
      <c r="AF10" s="227">
        <f t="shared" si="2"/>
        <v>0</v>
      </c>
      <c r="AG10" s="227">
        <v>1</v>
      </c>
      <c r="AH10" s="227"/>
      <c r="AI10" s="227">
        <f t="shared" si="3"/>
        <v>0</v>
      </c>
      <c r="AJ10" s="227">
        <v>1</v>
      </c>
      <c r="AK10" s="227"/>
      <c r="AL10" s="227">
        <f>'Planes Consolidados'!AB12</f>
        <v>0</v>
      </c>
      <c r="AM10" s="227">
        <v>1</v>
      </c>
      <c r="AN10" s="227"/>
    </row>
    <row r="11" spans="1:44" ht="60">
      <c r="A11" s="253" t="s">
        <v>61</v>
      </c>
      <c r="B11" s="227">
        <f>'Planes Consolidados'!D13</f>
        <v>0</v>
      </c>
      <c r="C11" s="227">
        <f>'Planes Consolidados'!E13</f>
        <v>0</v>
      </c>
      <c r="D11" s="227">
        <f>'Planes Consolidados'!F13</f>
        <v>0</v>
      </c>
      <c r="E11" s="227">
        <f>'Planes Consolidados'!G13</f>
        <v>0</v>
      </c>
      <c r="F11" s="227">
        <f>'Planes Consolidados'!H13</f>
        <v>0</v>
      </c>
      <c r="G11" s="227">
        <f>'Planes Consolidados'!I13</f>
        <v>0</v>
      </c>
      <c r="H11" s="227">
        <f>'Planes Consolidados'!J13</f>
        <v>0</v>
      </c>
      <c r="I11" s="227">
        <f>'Planes Consolidados'!K13</f>
        <v>0</v>
      </c>
      <c r="J11" s="227">
        <f>'Planes Consolidados'!L13</f>
        <v>0</v>
      </c>
      <c r="K11" s="227">
        <f>'Planes Consolidados'!M13</f>
        <v>0</v>
      </c>
      <c r="L11" s="227">
        <f>'Planes Consolidados'!N13</f>
        <v>0</v>
      </c>
      <c r="M11" s="227">
        <f>'Planes Consolidados'!O13</f>
        <v>0</v>
      </c>
      <c r="N11" s="227">
        <f>'Planes Consolidados'!P13</f>
        <v>0</v>
      </c>
      <c r="O11" s="227">
        <f>'Planes Consolidados'!Q13</f>
        <v>0</v>
      </c>
      <c r="P11" s="227">
        <f>'Planes Consolidados'!R13</f>
        <v>0</v>
      </c>
      <c r="Q11" s="227">
        <f>'Planes Consolidados'!S13</f>
        <v>0</v>
      </c>
      <c r="R11" s="227">
        <f>'Planes Consolidados'!T13</f>
        <v>0</v>
      </c>
      <c r="S11" s="227">
        <f>'Planes Consolidados'!U13</f>
        <v>0</v>
      </c>
      <c r="T11" s="227">
        <f>'Planes Consolidados'!V13</f>
        <v>0</v>
      </c>
      <c r="U11" s="227">
        <f>'Planes Consolidados'!W13</f>
        <v>0</v>
      </c>
      <c r="V11" s="227">
        <f>'Planes Consolidados'!X13</f>
        <v>0</v>
      </c>
      <c r="W11" s="227">
        <f>'Planes Consolidados'!Y13</f>
        <v>0</v>
      </c>
      <c r="X11" s="227">
        <f>'Planes Consolidados'!Z13</f>
        <v>0</v>
      </c>
      <c r="Y11" s="227">
        <f>'Planes Consolidados'!AA13</f>
        <v>0</v>
      </c>
      <c r="Z11" s="227">
        <f t="shared" si="0"/>
        <v>0</v>
      </c>
      <c r="AA11" s="227">
        <v>1</v>
      </c>
      <c r="AB11" s="227"/>
      <c r="AC11" s="227">
        <f t="shared" si="1"/>
        <v>0</v>
      </c>
      <c r="AD11" s="227">
        <v>1</v>
      </c>
      <c r="AE11" s="227"/>
      <c r="AF11" s="227">
        <f t="shared" si="2"/>
        <v>0</v>
      </c>
      <c r="AG11" s="227">
        <v>1</v>
      </c>
      <c r="AH11" s="227"/>
      <c r="AI11" s="227">
        <f t="shared" si="3"/>
        <v>0</v>
      </c>
      <c r="AJ11" s="227">
        <v>1</v>
      </c>
      <c r="AK11" s="227"/>
      <c r="AL11" s="227">
        <f>'Planes Consolidados'!AB13</f>
        <v>0</v>
      </c>
      <c r="AM11" s="227">
        <v>1</v>
      </c>
      <c r="AN11" s="227"/>
    </row>
    <row r="12" spans="1:44" ht="75">
      <c r="A12" s="253" t="s">
        <v>66</v>
      </c>
      <c r="B12" s="227">
        <f>'Planes Consolidados'!D14</f>
        <v>0</v>
      </c>
      <c r="C12" s="227">
        <f>'Planes Consolidados'!E14</f>
        <v>0</v>
      </c>
      <c r="D12" s="227">
        <f>'Planes Consolidados'!F14</f>
        <v>0</v>
      </c>
      <c r="E12" s="227">
        <f>'Planes Consolidados'!G14</f>
        <v>0</v>
      </c>
      <c r="F12" s="227">
        <f>'Planes Consolidados'!H14</f>
        <v>0</v>
      </c>
      <c r="G12" s="227">
        <f>'Planes Consolidados'!I14</f>
        <v>0</v>
      </c>
      <c r="H12" s="227">
        <f>'Planes Consolidados'!J14</f>
        <v>0</v>
      </c>
      <c r="I12" s="227">
        <f>'Planes Consolidados'!K14</f>
        <v>0</v>
      </c>
      <c r="J12" s="227">
        <f>'Planes Consolidados'!L14</f>
        <v>0</v>
      </c>
      <c r="K12" s="227">
        <f>'Planes Consolidados'!M14</f>
        <v>0</v>
      </c>
      <c r="L12" s="227">
        <f>'Planes Consolidados'!N14</f>
        <v>0</v>
      </c>
      <c r="M12" s="227">
        <f>'Planes Consolidados'!O14</f>
        <v>0</v>
      </c>
      <c r="N12" s="227">
        <f>'Planes Consolidados'!P14</f>
        <v>0</v>
      </c>
      <c r="O12" s="227">
        <f>'Planes Consolidados'!Q14</f>
        <v>0</v>
      </c>
      <c r="P12" s="227">
        <f>'Planes Consolidados'!R14</f>
        <v>0</v>
      </c>
      <c r="Q12" s="227">
        <f>'Planes Consolidados'!S14</f>
        <v>0</v>
      </c>
      <c r="R12" s="227">
        <f>'Planes Consolidados'!T14</f>
        <v>0</v>
      </c>
      <c r="S12" s="227">
        <f>'Planes Consolidados'!U14</f>
        <v>0</v>
      </c>
      <c r="T12" s="227">
        <f>'Planes Consolidados'!V14</f>
        <v>0</v>
      </c>
      <c r="U12" s="227">
        <f>'Planes Consolidados'!W14</f>
        <v>0</v>
      </c>
      <c r="V12" s="227">
        <f>'Planes Consolidados'!X14</f>
        <v>0</v>
      </c>
      <c r="W12" s="227">
        <f>'Planes Consolidados'!Y14</f>
        <v>0</v>
      </c>
      <c r="X12" s="227">
        <f>'Planes Consolidados'!Z14</f>
        <v>0</v>
      </c>
      <c r="Y12" s="227">
        <f>'Planes Consolidados'!AA14</f>
        <v>0</v>
      </c>
      <c r="Z12" s="227">
        <f t="shared" si="0"/>
        <v>0</v>
      </c>
      <c r="AA12" s="227">
        <v>1</v>
      </c>
      <c r="AB12" s="227"/>
      <c r="AC12" s="227">
        <f t="shared" si="1"/>
        <v>0</v>
      </c>
      <c r="AD12" s="227">
        <v>1</v>
      </c>
      <c r="AE12" s="227"/>
      <c r="AF12" s="227">
        <f t="shared" si="2"/>
        <v>0</v>
      </c>
      <c r="AG12" s="227">
        <v>1</v>
      </c>
      <c r="AH12" s="227"/>
      <c r="AI12" s="227">
        <f t="shared" si="3"/>
        <v>0</v>
      </c>
      <c r="AJ12" s="227">
        <v>1</v>
      </c>
      <c r="AK12" s="227"/>
      <c r="AL12" s="227">
        <f>'Planes Consolidados'!AB14</f>
        <v>0</v>
      </c>
      <c r="AM12" s="227">
        <v>1</v>
      </c>
      <c r="AN12" s="227"/>
    </row>
    <row r="13" spans="1:44" ht="45">
      <c r="A13" s="253" t="s">
        <v>67</v>
      </c>
      <c r="B13" s="227">
        <f>'Planes Consolidados'!D15</f>
        <v>0</v>
      </c>
      <c r="C13" s="227">
        <f>'Planes Consolidados'!E15</f>
        <v>0</v>
      </c>
      <c r="D13" s="227">
        <f>'Planes Consolidados'!F15</f>
        <v>0</v>
      </c>
      <c r="E13" s="227">
        <f>'Planes Consolidados'!G15</f>
        <v>0</v>
      </c>
      <c r="F13" s="227">
        <f>'Planes Consolidados'!H15</f>
        <v>0</v>
      </c>
      <c r="G13" s="227">
        <f>'Planes Consolidados'!I15</f>
        <v>0</v>
      </c>
      <c r="H13" s="227">
        <f>'Planes Consolidados'!J15</f>
        <v>0</v>
      </c>
      <c r="I13" s="227">
        <f>'Planes Consolidados'!K15</f>
        <v>0</v>
      </c>
      <c r="J13" s="227">
        <f>'Planes Consolidados'!L15</f>
        <v>0</v>
      </c>
      <c r="K13" s="227">
        <f>'Planes Consolidados'!M15</f>
        <v>0</v>
      </c>
      <c r="L13" s="227">
        <f>'Planes Consolidados'!N15</f>
        <v>0</v>
      </c>
      <c r="M13" s="227">
        <f>'Planes Consolidados'!O15</f>
        <v>0</v>
      </c>
      <c r="N13" s="227">
        <f>'Planes Consolidados'!P15</f>
        <v>0</v>
      </c>
      <c r="O13" s="227">
        <f>'Planes Consolidados'!Q15</f>
        <v>0</v>
      </c>
      <c r="P13" s="227">
        <f>'Planes Consolidados'!R15</f>
        <v>0</v>
      </c>
      <c r="Q13" s="227">
        <f>'Planes Consolidados'!S15</f>
        <v>0</v>
      </c>
      <c r="R13" s="227">
        <f>'Planes Consolidados'!T15</f>
        <v>0</v>
      </c>
      <c r="S13" s="227">
        <f>'Planes Consolidados'!U15</f>
        <v>0</v>
      </c>
      <c r="T13" s="227">
        <f>'Planes Consolidados'!V15</f>
        <v>0</v>
      </c>
      <c r="U13" s="227">
        <f>'Planes Consolidados'!W15</f>
        <v>0</v>
      </c>
      <c r="V13" s="227">
        <f>'Planes Consolidados'!X15</f>
        <v>0</v>
      </c>
      <c r="W13" s="227">
        <f>'Planes Consolidados'!Y15</f>
        <v>0</v>
      </c>
      <c r="X13" s="227">
        <f>'Planes Consolidados'!Z15</f>
        <v>0</v>
      </c>
      <c r="Y13" s="227">
        <f>'Planes Consolidados'!AA15</f>
        <v>0</v>
      </c>
      <c r="Z13" s="227">
        <f t="shared" si="0"/>
        <v>0</v>
      </c>
      <c r="AA13" s="227">
        <v>1</v>
      </c>
      <c r="AB13" s="227"/>
      <c r="AC13" s="227">
        <f t="shared" si="1"/>
        <v>0</v>
      </c>
      <c r="AD13" s="227">
        <v>1</v>
      </c>
      <c r="AE13" s="227"/>
      <c r="AF13" s="227">
        <f t="shared" si="2"/>
        <v>0</v>
      </c>
      <c r="AG13" s="227">
        <v>1</v>
      </c>
      <c r="AH13" s="227"/>
      <c r="AI13" s="227">
        <f t="shared" si="3"/>
        <v>0</v>
      </c>
      <c r="AJ13" s="227">
        <v>1</v>
      </c>
      <c r="AK13" s="227"/>
      <c r="AL13" s="227">
        <f>'Planes Consolidados'!AB15</f>
        <v>0</v>
      </c>
      <c r="AM13" s="227">
        <v>1</v>
      </c>
      <c r="AN13" s="227"/>
    </row>
    <row r="14" spans="1:44" ht="45">
      <c r="A14" s="254" t="s">
        <v>68</v>
      </c>
      <c r="B14" s="227">
        <f>'Planes Consolidados'!D16</f>
        <v>0</v>
      </c>
      <c r="C14" s="227">
        <f>'Planes Consolidados'!E16</f>
        <v>0</v>
      </c>
      <c r="D14" s="227">
        <f>'Planes Consolidados'!F16</f>
        <v>0</v>
      </c>
      <c r="E14" s="227">
        <f>'Planes Consolidados'!G16</f>
        <v>0</v>
      </c>
      <c r="F14" s="227">
        <f>'Planes Consolidados'!H16</f>
        <v>0</v>
      </c>
      <c r="G14" s="227">
        <f>'Planes Consolidados'!I16</f>
        <v>0</v>
      </c>
      <c r="H14" s="227">
        <f>'Planes Consolidados'!J16</f>
        <v>0</v>
      </c>
      <c r="I14" s="227">
        <f>'Planes Consolidados'!K16</f>
        <v>0</v>
      </c>
      <c r="J14" s="227">
        <f>'Planes Consolidados'!L16</f>
        <v>0</v>
      </c>
      <c r="K14" s="227">
        <f>'Planes Consolidados'!M16</f>
        <v>0</v>
      </c>
      <c r="L14" s="227">
        <f>'Planes Consolidados'!N16</f>
        <v>0</v>
      </c>
      <c r="M14" s="227">
        <f>'Planes Consolidados'!O16</f>
        <v>0</v>
      </c>
      <c r="N14" s="227">
        <f>'Planes Consolidados'!P16</f>
        <v>0</v>
      </c>
      <c r="O14" s="227">
        <f>'Planes Consolidados'!Q16</f>
        <v>0</v>
      </c>
      <c r="P14" s="227">
        <f>'Planes Consolidados'!R16</f>
        <v>0</v>
      </c>
      <c r="Q14" s="227">
        <f>'Planes Consolidados'!S16</f>
        <v>0</v>
      </c>
      <c r="R14" s="227">
        <f>'Planes Consolidados'!T16</f>
        <v>0</v>
      </c>
      <c r="S14" s="227">
        <f>'Planes Consolidados'!U16</f>
        <v>0</v>
      </c>
      <c r="T14" s="227">
        <f>'Planes Consolidados'!V16</f>
        <v>0</v>
      </c>
      <c r="U14" s="227">
        <f>'Planes Consolidados'!W16</f>
        <v>0</v>
      </c>
      <c r="V14" s="227">
        <f>'Planes Consolidados'!X16</f>
        <v>0</v>
      </c>
      <c r="W14" s="227">
        <f>'Planes Consolidados'!Y16</f>
        <v>0</v>
      </c>
      <c r="X14" s="227">
        <f>'Planes Consolidados'!Z16</f>
        <v>0</v>
      </c>
      <c r="Y14" s="227">
        <f>'Planes Consolidados'!AA16</f>
        <v>0</v>
      </c>
      <c r="Z14" s="227">
        <f t="shared" si="0"/>
        <v>0</v>
      </c>
      <c r="AA14" s="227">
        <v>1</v>
      </c>
      <c r="AB14" s="227"/>
      <c r="AC14" s="227">
        <f t="shared" si="1"/>
        <v>0</v>
      </c>
      <c r="AD14" s="227">
        <v>1</v>
      </c>
      <c r="AE14" s="227"/>
      <c r="AF14" s="227">
        <f t="shared" si="2"/>
        <v>0</v>
      </c>
      <c r="AG14" s="227">
        <v>1</v>
      </c>
      <c r="AH14" s="227"/>
      <c r="AI14" s="227">
        <f t="shared" si="3"/>
        <v>0</v>
      </c>
      <c r="AJ14" s="227">
        <v>1</v>
      </c>
      <c r="AK14" s="227"/>
      <c r="AL14" s="227">
        <f>'Planes Consolidados'!AB16</f>
        <v>0</v>
      </c>
      <c r="AM14" s="227">
        <v>1</v>
      </c>
      <c r="AN14" s="227"/>
    </row>
    <row r="15" spans="1:44" ht="45">
      <c r="A15" s="254" t="s">
        <v>70</v>
      </c>
      <c r="B15" s="227">
        <f>'Planes Consolidados'!D17</f>
        <v>0</v>
      </c>
      <c r="C15" s="227">
        <f>'Planes Consolidados'!E17</f>
        <v>0</v>
      </c>
      <c r="D15" s="227">
        <f>'Planes Consolidados'!F17</f>
        <v>0</v>
      </c>
      <c r="E15" s="227">
        <f>'Planes Consolidados'!G17</f>
        <v>0</v>
      </c>
      <c r="F15" s="227">
        <f>'Planes Consolidados'!H17</f>
        <v>0</v>
      </c>
      <c r="G15" s="227">
        <f>'Planes Consolidados'!I17</f>
        <v>0</v>
      </c>
      <c r="H15" s="227">
        <f>'Planes Consolidados'!J17</f>
        <v>0</v>
      </c>
      <c r="I15" s="227">
        <f>'Planes Consolidados'!K17</f>
        <v>0</v>
      </c>
      <c r="J15" s="227">
        <f>'Planes Consolidados'!L17</f>
        <v>0</v>
      </c>
      <c r="K15" s="227">
        <f>'Planes Consolidados'!M17</f>
        <v>0</v>
      </c>
      <c r="L15" s="227">
        <f>'Planes Consolidados'!N17</f>
        <v>0</v>
      </c>
      <c r="M15" s="227">
        <f>'Planes Consolidados'!O17</f>
        <v>0</v>
      </c>
      <c r="N15" s="227">
        <f>'Planes Consolidados'!P17</f>
        <v>0</v>
      </c>
      <c r="O15" s="227">
        <f>'Planes Consolidados'!Q17</f>
        <v>0</v>
      </c>
      <c r="P15" s="227">
        <f>'Planes Consolidados'!R17</f>
        <v>0</v>
      </c>
      <c r="Q15" s="227">
        <f>'Planes Consolidados'!S17</f>
        <v>0</v>
      </c>
      <c r="R15" s="227">
        <f>'Planes Consolidados'!T17</f>
        <v>0</v>
      </c>
      <c r="S15" s="227">
        <f>'Planes Consolidados'!U17</f>
        <v>0</v>
      </c>
      <c r="T15" s="227">
        <f>'Planes Consolidados'!V17</f>
        <v>0</v>
      </c>
      <c r="U15" s="227">
        <f>'Planes Consolidados'!W17</f>
        <v>0</v>
      </c>
      <c r="V15" s="227">
        <f>'Planes Consolidados'!X17</f>
        <v>0</v>
      </c>
      <c r="W15" s="227">
        <f>'Planes Consolidados'!Y17</f>
        <v>0</v>
      </c>
      <c r="X15" s="227">
        <f>'Planes Consolidados'!Z17</f>
        <v>0</v>
      </c>
      <c r="Y15" s="227">
        <f>'Planes Consolidados'!AA17</f>
        <v>0</v>
      </c>
      <c r="Z15" s="227">
        <f t="shared" si="0"/>
        <v>0</v>
      </c>
      <c r="AA15" s="227">
        <v>1</v>
      </c>
      <c r="AB15" s="227"/>
      <c r="AC15" s="227">
        <f t="shared" si="1"/>
        <v>0</v>
      </c>
      <c r="AD15" s="227">
        <v>1</v>
      </c>
      <c r="AE15" s="227"/>
      <c r="AF15" s="227">
        <f t="shared" si="2"/>
        <v>0</v>
      </c>
      <c r="AG15" s="227">
        <v>1</v>
      </c>
      <c r="AH15" s="227"/>
      <c r="AI15" s="227">
        <f t="shared" si="3"/>
        <v>0</v>
      </c>
      <c r="AJ15" s="227">
        <v>1</v>
      </c>
      <c r="AK15" s="227"/>
      <c r="AL15" s="227">
        <f>'Planes Consolidados'!AB17</f>
        <v>0</v>
      </c>
      <c r="AM15" s="227">
        <v>1</v>
      </c>
      <c r="AN15" s="227"/>
    </row>
    <row r="16" spans="1:44" ht="45">
      <c r="A16" s="254" t="s">
        <v>71</v>
      </c>
      <c r="B16" s="227">
        <f>'Planes Consolidados'!D18</f>
        <v>0</v>
      </c>
      <c r="C16" s="227">
        <f>'Planes Consolidados'!E18</f>
        <v>0</v>
      </c>
      <c r="D16" s="227">
        <f>'Planes Consolidados'!F18</f>
        <v>0</v>
      </c>
      <c r="E16" s="227">
        <f>'Planes Consolidados'!G18</f>
        <v>0</v>
      </c>
      <c r="F16" s="227">
        <f>'Planes Consolidados'!H18</f>
        <v>0</v>
      </c>
      <c r="G16" s="227">
        <f>'Planes Consolidados'!I18</f>
        <v>0</v>
      </c>
      <c r="H16" s="227">
        <f>'Planes Consolidados'!J18</f>
        <v>0</v>
      </c>
      <c r="I16" s="227">
        <f>'Planes Consolidados'!K18</f>
        <v>0</v>
      </c>
      <c r="J16" s="227">
        <f>'Planes Consolidados'!L18</f>
        <v>0</v>
      </c>
      <c r="K16" s="227">
        <f>'Planes Consolidados'!M18</f>
        <v>0</v>
      </c>
      <c r="L16" s="227">
        <f>'Planes Consolidados'!N18</f>
        <v>0</v>
      </c>
      <c r="M16" s="227">
        <f>'Planes Consolidados'!O18</f>
        <v>0</v>
      </c>
      <c r="N16" s="227">
        <f>'Planes Consolidados'!P18</f>
        <v>0</v>
      </c>
      <c r="O16" s="227">
        <f>'Planes Consolidados'!Q18</f>
        <v>0</v>
      </c>
      <c r="P16" s="227">
        <f>'Planes Consolidados'!R18</f>
        <v>0</v>
      </c>
      <c r="Q16" s="227">
        <f>'Planes Consolidados'!S18</f>
        <v>0</v>
      </c>
      <c r="R16" s="227">
        <f>'Planes Consolidados'!T18</f>
        <v>0</v>
      </c>
      <c r="S16" s="227">
        <f>'Planes Consolidados'!U18</f>
        <v>0</v>
      </c>
      <c r="T16" s="227">
        <f>'Planes Consolidados'!V18</f>
        <v>0</v>
      </c>
      <c r="U16" s="227">
        <f>'Planes Consolidados'!W18</f>
        <v>0</v>
      </c>
      <c r="V16" s="227">
        <f>'Planes Consolidados'!X18</f>
        <v>0</v>
      </c>
      <c r="W16" s="227">
        <f>'Planes Consolidados'!Y18</f>
        <v>0</v>
      </c>
      <c r="X16" s="227">
        <f>'Planes Consolidados'!Z18</f>
        <v>0</v>
      </c>
      <c r="Y16" s="227">
        <f>'Planes Consolidados'!AA18</f>
        <v>0</v>
      </c>
      <c r="Z16" s="227">
        <f t="shared" si="0"/>
        <v>0</v>
      </c>
      <c r="AA16" s="227">
        <v>1</v>
      </c>
      <c r="AB16" s="227"/>
      <c r="AC16" s="227">
        <f t="shared" si="1"/>
        <v>0</v>
      </c>
      <c r="AD16" s="227">
        <v>1</v>
      </c>
      <c r="AE16" s="227"/>
      <c r="AF16" s="227">
        <f t="shared" si="2"/>
        <v>0</v>
      </c>
      <c r="AG16" s="227">
        <v>1</v>
      </c>
      <c r="AH16" s="227"/>
      <c r="AI16" s="227">
        <f t="shared" si="3"/>
        <v>0</v>
      </c>
      <c r="AJ16" s="227">
        <v>1</v>
      </c>
      <c r="AK16" s="227"/>
      <c r="AL16" s="227">
        <f>'Planes Consolidados'!AB18</f>
        <v>0</v>
      </c>
      <c r="AM16" s="227">
        <v>1</v>
      </c>
      <c r="AN16" s="227"/>
    </row>
    <row r="17" spans="1:40">
      <c r="A17" s="254" t="s">
        <v>75</v>
      </c>
      <c r="B17" s="227">
        <f>'Planes Consolidados'!D19</f>
        <v>0</v>
      </c>
      <c r="C17" s="227">
        <f>'Planes Consolidados'!E19</f>
        <v>0</v>
      </c>
      <c r="D17" s="227">
        <f>'Planes Consolidados'!F19</f>
        <v>0</v>
      </c>
      <c r="E17" s="227">
        <f>'Planes Consolidados'!G19</f>
        <v>0</v>
      </c>
      <c r="F17" s="227">
        <f>'Planes Consolidados'!H19</f>
        <v>0</v>
      </c>
      <c r="G17" s="227">
        <f>'Planes Consolidados'!I19</f>
        <v>0</v>
      </c>
      <c r="H17" s="227">
        <f>'Planes Consolidados'!J19</f>
        <v>0</v>
      </c>
      <c r="I17" s="227">
        <f>'Planes Consolidados'!K19</f>
        <v>0</v>
      </c>
      <c r="J17" s="227">
        <f>'Planes Consolidados'!L19</f>
        <v>0</v>
      </c>
      <c r="K17" s="227">
        <f>'Planes Consolidados'!M19</f>
        <v>0</v>
      </c>
      <c r="L17" s="227">
        <f>'Planes Consolidados'!N19</f>
        <v>0</v>
      </c>
      <c r="M17" s="227">
        <f>'Planes Consolidados'!O19</f>
        <v>0</v>
      </c>
      <c r="N17" s="227">
        <f>'Planes Consolidados'!P19</f>
        <v>0</v>
      </c>
      <c r="O17" s="227">
        <f>'Planes Consolidados'!Q19</f>
        <v>0</v>
      </c>
      <c r="P17" s="227">
        <f>'Planes Consolidados'!R19</f>
        <v>0</v>
      </c>
      <c r="Q17" s="227">
        <f>'Planes Consolidados'!S19</f>
        <v>0</v>
      </c>
      <c r="R17" s="227">
        <f>'Planes Consolidados'!T19</f>
        <v>0</v>
      </c>
      <c r="S17" s="227">
        <f>'Planes Consolidados'!U19</f>
        <v>0</v>
      </c>
      <c r="T17" s="227">
        <f>'Planes Consolidados'!V19</f>
        <v>0</v>
      </c>
      <c r="U17" s="227">
        <f>'Planes Consolidados'!W19</f>
        <v>0</v>
      </c>
      <c r="V17" s="227">
        <f>'Planes Consolidados'!X19</f>
        <v>0</v>
      </c>
      <c r="W17" s="227">
        <f>'Planes Consolidados'!Y19</f>
        <v>0</v>
      </c>
      <c r="X17" s="227">
        <f>'Planes Consolidados'!Z19</f>
        <v>0</v>
      </c>
      <c r="Y17" s="227">
        <f>'Planes Consolidados'!AA19</f>
        <v>0</v>
      </c>
      <c r="Z17" s="227">
        <f t="shared" si="0"/>
        <v>0</v>
      </c>
      <c r="AA17" s="227">
        <v>1</v>
      </c>
      <c r="AB17" s="227"/>
      <c r="AC17" s="227">
        <f t="shared" si="1"/>
        <v>0</v>
      </c>
      <c r="AD17" s="227">
        <v>1</v>
      </c>
      <c r="AE17" s="227"/>
      <c r="AF17" s="227">
        <f t="shared" si="2"/>
        <v>0</v>
      </c>
      <c r="AG17" s="227">
        <v>1</v>
      </c>
      <c r="AH17" s="227"/>
      <c r="AI17" s="227">
        <f t="shared" si="3"/>
        <v>0</v>
      </c>
      <c r="AJ17" s="227">
        <v>1</v>
      </c>
      <c r="AK17" s="227"/>
      <c r="AL17" s="227">
        <f>'Planes Consolidados'!AB19</f>
        <v>0</v>
      </c>
      <c r="AM17" s="227">
        <v>1</v>
      </c>
      <c r="AN17" s="227"/>
    </row>
    <row r="18" spans="1:40" ht="30">
      <c r="A18" s="255" t="s">
        <v>76</v>
      </c>
      <c r="B18" s="227">
        <f>'Planes Consolidados'!D20</f>
        <v>0</v>
      </c>
      <c r="C18" s="227">
        <f>'Planes Consolidados'!E20</f>
        <v>0</v>
      </c>
      <c r="D18" s="227">
        <f>'Planes Consolidados'!F20</f>
        <v>0</v>
      </c>
      <c r="E18" s="227">
        <f>'Planes Consolidados'!G20</f>
        <v>0</v>
      </c>
      <c r="F18" s="227">
        <f>'Planes Consolidados'!H20</f>
        <v>0</v>
      </c>
      <c r="G18" s="227">
        <f>'Planes Consolidados'!I20</f>
        <v>0</v>
      </c>
      <c r="H18" s="227">
        <f>'Planes Consolidados'!J20</f>
        <v>0</v>
      </c>
      <c r="I18" s="227">
        <f>'Planes Consolidados'!K20</f>
        <v>0</v>
      </c>
      <c r="J18" s="227">
        <f>'Planes Consolidados'!L20</f>
        <v>0</v>
      </c>
      <c r="K18" s="227">
        <f>'Planes Consolidados'!M20</f>
        <v>0</v>
      </c>
      <c r="L18" s="227">
        <f>'Planes Consolidados'!N20</f>
        <v>0</v>
      </c>
      <c r="M18" s="227">
        <f>'Planes Consolidados'!O20</f>
        <v>0</v>
      </c>
      <c r="N18" s="227">
        <f>'Planes Consolidados'!P20</f>
        <v>0</v>
      </c>
      <c r="O18" s="227">
        <f>'Planes Consolidados'!Q20</f>
        <v>0</v>
      </c>
      <c r="P18" s="227">
        <f>'Planes Consolidados'!R20</f>
        <v>0</v>
      </c>
      <c r="Q18" s="227">
        <f>'Planes Consolidados'!S20</f>
        <v>0</v>
      </c>
      <c r="R18" s="227">
        <f>'Planes Consolidados'!T20</f>
        <v>0</v>
      </c>
      <c r="S18" s="227">
        <f>'Planes Consolidados'!U20</f>
        <v>0</v>
      </c>
      <c r="T18" s="227">
        <f>'Planes Consolidados'!V20</f>
        <v>0</v>
      </c>
      <c r="U18" s="227">
        <f>'Planes Consolidados'!W20</f>
        <v>0</v>
      </c>
      <c r="V18" s="227">
        <f>'Planes Consolidados'!X20</f>
        <v>0</v>
      </c>
      <c r="W18" s="227">
        <f>'Planes Consolidados'!Y20</f>
        <v>0</v>
      </c>
      <c r="X18" s="227">
        <f>'Planes Consolidados'!Z20</f>
        <v>0</v>
      </c>
      <c r="Y18" s="227">
        <f>'Planes Consolidados'!AA20</f>
        <v>0</v>
      </c>
      <c r="Z18" s="227">
        <f t="shared" si="0"/>
        <v>0</v>
      </c>
      <c r="AA18" s="227">
        <v>1</v>
      </c>
      <c r="AB18" s="227"/>
      <c r="AC18" s="227">
        <f t="shared" si="1"/>
        <v>0</v>
      </c>
      <c r="AD18" s="227">
        <v>1</v>
      </c>
      <c r="AE18" s="227"/>
      <c r="AF18" s="227">
        <f t="shared" si="2"/>
        <v>0</v>
      </c>
      <c r="AG18" s="227">
        <v>1</v>
      </c>
      <c r="AH18" s="227"/>
      <c r="AI18" s="227">
        <f t="shared" si="3"/>
        <v>0</v>
      </c>
      <c r="AJ18" s="227">
        <v>1</v>
      </c>
      <c r="AK18" s="227"/>
      <c r="AL18" s="227">
        <f>'Planes Consolidados'!AB20</f>
        <v>0</v>
      </c>
      <c r="AM18" s="227">
        <v>1</v>
      </c>
      <c r="AN18" s="227"/>
    </row>
    <row r="19" spans="1:40" ht="30">
      <c r="A19" s="254" t="s">
        <v>79</v>
      </c>
      <c r="B19" s="227">
        <f>'Planes Consolidados'!D21</f>
        <v>0</v>
      </c>
      <c r="C19" s="227">
        <f>'Planes Consolidados'!E21</f>
        <v>0</v>
      </c>
      <c r="D19" s="227">
        <f>'Planes Consolidados'!F21</f>
        <v>0</v>
      </c>
      <c r="E19" s="227">
        <f>'Planes Consolidados'!G21</f>
        <v>0</v>
      </c>
      <c r="F19" s="227">
        <f>'Planes Consolidados'!H21</f>
        <v>0</v>
      </c>
      <c r="G19" s="227">
        <f>'Planes Consolidados'!I21</f>
        <v>0</v>
      </c>
      <c r="H19" s="227">
        <f>'Planes Consolidados'!J21</f>
        <v>0</v>
      </c>
      <c r="I19" s="227">
        <f>'Planes Consolidados'!K21</f>
        <v>0</v>
      </c>
      <c r="J19" s="227">
        <f>'Planes Consolidados'!L21</f>
        <v>0</v>
      </c>
      <c r="K19" s="227">
        <f>'Planes Consolidados'!M21</f>
        <v>0</v>
      </c>
      <c r="L19" s="227">
        <f>'Planes Consolidados'!N21</f>
        <v>0</v>
      </c>
      <c r="M19" s="227">
        <f>'Planes Consolidados'!O21</f>
        <v>0</v>
      </c>
      <c r="N19" s="227">
        <f>'Planes Consolidados'!P21</f>
        <v>0</v>
      </c>
      <c r="O19" s="227">
        <f>'Planes Consolidados'!Q21</f>
        <v>0</v>
      </c>
      <c r="P19" s="227">
        <f>'Planes Consolidados'!R21</f>
        <v>0</v>
      </c>
      <c r="Q19" s="227">
        <f>'Planes Consolidados'!S21</f>
        <v>0</v>
      </c>
      <c r="R19" s="227">
        <f>'Planes Consolidados'!T21</f>
        <v>0</v>
      </c>
      <c r="S19" s="227">
        <f>'Planes Consolidados'!U21</f>
        <v>0</v>
      </c>
      <c r="T19" s="227">
        <f>'Planes Consolidados'!V21</f>
        <v>0</v>
      </c>
      <c r="U19" s="227">
        <f>'Planes Consolidados'!W21</f>
        <v>0</v>
      </c>
      <c r="V19" s="227">
        <f>'Planes Consolidados'!X21</f>
        <v>0</v>
      </c>
      <c r="W19" s="227">
        <f>'Planes Consolidados'!Y21</f>
        <v>0</v>
      </c>
      <c r="X19" s="227">
        <f>'Planes Consolidados'!Z21</f>
        <v>0</v>
      </c>
      <c r="Y19" s="227">
        <f>'Planes Consolidados'!AA21</f>
        <v>0</v>
      </c>
      <c r="Z19" s="227">
        <f t="shared" si="0"/>
        <v>0</v>
      </c>
      <c r="AA19" s="227">
        <v>1</v>
      </c>
      <c r="AB19" s="227"/>
      <c r="AC19" s="227">
        <f t="shared" si="1"/>
        <v>0</v>
      </c>
      <c r="AD19" s="227">
        <v>1</v>
      </c>
      <c r="AE19" s="227"/>
      <c r="AF19" s="227">
        <f t="shared" si="2"/>
        <v>0</v>
      </c>
      <c r="AG19" s="227">
        <v>1</v>
      </c>
      <c r="AH19" s="227"/>
      <c r="AI19" s="227">
        <f t="shared" si="3"/>
        <v>0</v>
      </c>
      <c r="AJ19" s="227">
        <v>1</v>
      </c>
      <c r="AK19" s="227"/>
      <c r="AL19" s="227">
        <f>'Planes Consolidados'!AB21</f>
        <v>0</v>
      </c>
      <c r="AM19" s="227">
        <v>1</v>
      </c>
      <c r="AN19" s="227"/>
    </row>
    <row r="20" spans="1:40" ht="45">
      <c r="A20" s="256" t="s">
        <v>80</v>
      </c>
      <c r="B20" s="227">
        <f>'Planes Consolidados'!D22</f>
        <v>0</v>
      </c>
      <c r="C20" s="227">
        <f>'Planes Consolidados'!E22</f>
        <v>0</v>
      </c>
      <c r="D20" s="227">
        <f>'Planes Consolidados'!F22</f>
        <v>0</v>
      </c>
      <c r="E20" s="227">
        <f>'Planes Consolidados'!G22</f>
        <v>0</v>
      </c>
      <c r="F20" s="227">
        <f>'Planes Consolidados'!H22</f>
        <v>0</v>
      </c>
      <c r="G20" s="227">
        <f>'Planes Consolidados'!I22</f>
        <v>0</v>
      </c>
      <c r="H20" s="227">
        <f>'Planes Consolidados'!J22</f>
        <v>0</v>
      </c>
      <c r="I20" s="227">
        <f>'Planes Consolidados'!K22</f>
        <v>0</v>
      </c>
      <c r="J20" s="227">
        <f>'Planes Consolidados'!L22</f>
        <v>0</v>
      </c>
      <c r="K20" s="227">
        <f>'Planes Consolidados'!M22</f>
        <v>0</v>
      </c>
      <c r="L20" s="227">
        <f>'Planes Consolidados'!N22</f>
        <v>0</v>
      </c>
      <c r="M20" s="227">
        <f>'Planes Consolidados'!O22</f>
        <v>0</v>
      </c>
      <c r="N20" s="227">
        <f>'Planes Consolidados'!P22</f>
        <v>0</v>
      </c>
      <c r="O20" s="227">
        <f>'Planes Consolidados'!Q22</f>
        <v>0</v>
      </c>
      <c r="P20" s="227">
        <f>'Planes Consolidados'!R22</f>
        <v>0</v>
      </c>
      <c r="Q20" s="227">
        <f>'Planes Consolidados'!S22</f>
        <v>0</v>
      </c>
      <c r="R20" s="227">
        <f>'Planes Consolidados'!T22</f>
        <v>0</v>
      </c>
      <c r="S20" s="227">
        <f>'Planes Consolidados'!U22</f>
        <v>0</v>
      </c>
      <c r="T20" s="227">
        <f>'Planes Consolidados'!V22</f>
        <v>0</v>
      </c>
      <c r="U20" s="227">
        <f>'Planes Consolidados'!W22</f>
        <v>0</v>
      </c>
      <c r="V20" s="227">
        <f>'Planes Consolidados'!X22</f>
        <v>0</v>
      </c>
      <c r="W20" s="227">
        <f>'Planes Consolidados'!Y22</f>
        <v>0</v>
      </c>
      <c r="X20" s="227">
        <f>'Planes Consolidados'!Z22</f>
        <v>0</v>
      </c>
      <c r="Y20" s="227">
        <f>'Planes Consolidados'!AA22</f>
        <v>0</v>
      </c>
      <c r="Z20" s="227">
        <f t="shared" si="0"/>
        <v>0</v>
      </c>
      <c r="AA20" s="227">
        <v>1</v>
      </c>
      <c r="AB20" s="227"/>
      <c r="AC20" s="227">
        <f t="shared" si="1"/>
        <v>0</v>
      </c>
      <c r="AD20" s="227">
        <v>1</v>
      </c>
      <c r="AE20" s="227"/>
      <c r="AF20" s="227">
        <f t="shared" si="2"/>
        <v>0</v>
      </c>
      <c r="AG20" s="227">
        <v>1</v>
      </c>
      <c r="AH20" s="227"/>
      <c r="AI20" s="227">
        <f t="shared" si="3"/>
        <v>0</v>
      </c>
      <c r="AJ20" s="227">
        <v>1</v>
      </c>
      <c r="AK20" s="227"/>
      <c r="AL20" s="227">
        <f>'Planes Consolidados'!AB22</f>
        <v>0</v>
      </c>
      <c r="AM20" s="227">
        <v>1</v>
      </c>
      <c r="AN20" s="227"/>
    </row>
    <row r="21" spans="1:40" ht="30">
      <c r="A21" s="256" t="s">
        <v>81</v>
      </c>
      <c r="B21" s="227">
        <f>'Planes Consolidados'!D23</f>
        <v>0</v>
      </c>
      <c r="C21" s="227">
        <f>'Planes Consolidados'!E23</f>
        <v>0</v>
      </c>
      <c r="D21" s="227">
        <f>'Planes Consolidados'!F23</f>
        <v>0</v>
      </c>
      <c r="E21" s="227">
        <f>'Planes Consolidados'!G23</f>
        <v>0</v>
      </c>
      <c r="F21" s="227">
        <f>'Planes Consolidados'!H23</f>
        <v>0</v>
      </c>
      <c r="G21" s="227">
        <f>'Planes Consolidados'!I23</f>
        <v>0</v>
      </c>
      <c r="H21" s="227">
        <f>'Planes Consolidados'!J23</f>
        <v>0</v>
      </c>
      <c r="I21" s="227">
        <f>'Planes Consolidados'!K23</f>
        <v>0</v>
      </c>
      <c r="J21" s="227">
        <f>'Planes Consolidados'!L23</f>
        <v>0</v>
      </c>
      <c r="K21" s="227">
        <f>'Planes Consolidados'!M23</f>
        <v>0</v>
      </c>
      <c r="L21" s="227">
        <f>'Planes Consolidados'!N23</f>
        <v>0</v>
      </c>
      <c r="M21" s="227">
        <f>'Planes Consolidados'!O23</f>
        <v>0</v>
      </c>
      <c r="N21" s="227">
        <f>'Planes Consolidados'!P23</f>
        <v>0</v>
      </c>
      <c r="O21" s="227">
        <f>'Planes Consolidados'!Q23</f>
        <v>0</v>
      </c>
      <c r="P21" s="227">
        <f>'Planes Consolidados'!R23</f>
        <v>0</v>
      </c>
      <c r="Q21" s="227">
        <f>'Planes Consolidados'!S23</f>
        <v>0</v>
      </c>
      <c r="R21" s="227">
        <f>'Planes Consolidados'!T23</f>
        <v>0</v>
      </c>
      <c r="S21" s="227">
        <f>'Planes Consolidados'!U23</f>
        <v>0</v>
      </c>
      <c r="T21" s="227">
        <f>'Planes Consolidados'!V23</f>
        <v>0</v>
      </c>
      <c r="U21" s="227">
        <f>'Planes Consolidados'!W23</f>
        <v>0</v>
      </c>
      <c r="V21" s="227">
        <f>'Planes Consolidados'!X23</f>
        <v>0</v>
      </c>
      <c r="W21" s="227">
        <f>'Planes Consolidados'!Y23</f>
        <v>0</v>
      </c>
      <c r="X21" s="227">
        <f>'Planes Consolidados'!Z23</f>
        <v>0</v>
      </c>
      <c r="Y21" s="227">
        <f>'Planes Consolidados'!AA23</f>
        <v>0</v>
      </c>
      <c r="Z21" s="227">
        <f t="shared" si="0"/>
        <v>0</v>
      </c>
      <c r="AA21" s="227">
        <v>1</v>
      </c>
      <c r="AB21" s="227"/>
      <c r="AC21" s="227">
        <f t="shared" si="1"/>
        <v>0</v>
      </c>
      <c r="AD21" s="227">
        <v>1</v>
      </c>
      <c r="AE21" s="227"/>
      <c r="AF21" s="227">
        <f t="shared" si="2"/>
        <v>0</v>
      </c>
      <c r="AG21" s="227">
        <v>1</v>
      </c>
      <c r="AH21" s="227"/>
      <c r="AI21" s="227">
        <f t="shared" si="3"/>
        <v>0</v>
      </c>
      <c r="AJ21" s="227">
        <v>1</v>
      </c>
      <c r="AK21" s="227"/>
      <c r="AL21" s="227">
        <f>'Planes Consolidados'!AB23</f>
        <v>0</v>
      </c>
      <c r="AM21" s="227">
        <v>1</v>
      </c>
      <c r="AN21" s="227"/>
    </row>
    <row r="22" spans="1:40" ht="60.75" thickBot="1">
      <c r="A22" s="257" t="s">
        <v>84</v>
      </c>
      <c r="B22" s="227">
        <f>'Planes Consolidados'!D24</f>
        <v>0</v>
      </c>
      <c r="C22" s="227">
        <f>'Planes Consolidados'!E24</f>
        <v>0</v>
      </c>
      <c r="D22" s="227">
        <f>'Planes Consolidados'!F24</f>
        <v>0</v>
      </c>
      <c r="E22" s="227">
        <f>'Planes Consolidados'!G24</f>
        <v>0</v>
      </c>
      <c r="F22" s="227">
        <f>'Planes Consolidados'!H24</f>
        <v>0</v>
      </c>
      <c r="G22" s="227">
        <f>'Planes Consolidados'!I24</f>
        <v>0</v>
      </c>
      <c r="H22" s="227">
        <f>'Planes Consolidados'!J24</f>
        <v>0</v>
      </c>
      <c r="I22" s="227">
        <f>'Planes Consolidados'!K24</f>
        <v>0</v>
      </c>
      <c r="J22" s="227">
        <f>'Planes Consolidados'!L24</f>
        <v>0</v>
      </c>
      <c r="K22" s="227">
        <f>'Planes Consolidados'!M24</f>
        <v>0</v>
      </c>
      <c r="L22" s="227">
        <f>'Planes Consolidados'!N24</f>
        <v>0</v>
      </c>
      <c r="M22" s="227">
        <f>'Planes Consolidados'!O24</f>
        <v>0</v>
      </c>
      <c r="N22" s="227">
        <f>'Planes Consolidados'!P24</f>
        <v>0</v>
      </c>
      <c r="O22" s="227">
        <f>'Planes Consolidados'!Q24</f>
        <v>0</v>
      </c>
      <c r="P22" s="227">
        <f>'Planes Consolidados'!R24</f>
        <v>0</v>
      </c>
      <c r="Q22" s="227">
        <f>'Planes Consolidados'!S24</f>
        <v>0</v>
      </c>
      <c r="R22" s="227">
        <f>'Planes Consolidados'!T24</f>
        <v>0</v>
      </c>
      <c r="S22" s="227">
        <f>'Planes Consolidados'!U24</f>
        <v>0</v>
      </c>
      <c r="T22" s="227">
        <f>'Planes Consolidados'!V24</f>
        <v>0</v>
      </c>
      <c r="U22" s="227">
        <f>'Planes Consolidados'!W24</f>
        <v>0</v>
      </c>
      <c r="V22" s="227">
        <f>'Planes Consolidados'!X24</f>
        <v>0</v>
      </c>
      <c r="W22" s="227">
        <f>'Planes Consolidados'!Y24</f>
        <v>0</v>
      </c>
      <c r="X22" s="227">
        <f>'Planes Consolidados'!Z24</f>
        <v>0</v>
      </c>
      <c r="Y22" s="227">
        <f>'Planes Consolidados'!AA24</f>
        <v>0</v>
      </c>
      <c r="Z22" s="227">
        <f t="shared" si="0"/>
        <v>0</v>
      </c>
      <c r="AA22" s="227">
        <v>1</v>
      </c>
      <c r="AB22" s="227"/>
      <c r="AC22" s="227">
        <f t="shared" si="1"/>
        <v>0</v>
      </c>
      <c r="AD22" s="227">
        <v>1</v>
      </c>
      <c r="AE22" s="227"/>
      <c r="AF22" s="227">
        <f t="shared" si="2"/>
        <v>0</v>
      </c>
      <c r="AG22" s="227">
        <v>1</v>
      </c>
      <c r="AH22" s="227"/>
      <c r="AI22" s="227">
        <f t="shared" si="3"/>
        <v>0</v>
      </c>
      <c r="AJ22" s="227">
        <v>1</v>
      </c>
      <c r="AK22" s="227"/>
      <c r="AL22" s="227">
        <f>'Planes Consolidados'!AB24</f>
        <v>0</v>
      </c>
      <c r="AM22" s="227">
        <v>1</v>
      </c>
      <c r="AN22" s="227"/>
    </row>
  </sheetData>
  <mergeCells count="30">
    <mergeCell ref="Y1:Y2"/>
    <mergeCell ref="AL1:AN1"/>
    <mergeCell ref="S1:S2"/>
    <mergeCell ref="T1:T2"/>
    <mergeCell ref="U1:U2"/>
    <mergeCell ref="V1:V2"/>
    <mergeCell ref="W1:W2"/>
    <mergeCell ref="X1:X2"/>
    <mergeCell ref="Z1:AB1"/>
    <mergeCell ref="AC1:AE1"/>
    <mergeCell ref="AF1:AH1"/>
    <mergeCell ref="AI1:AK1"/>
    <mergeCell ref="R1:R2"/>
    <mergeCell ref="G1:G2"/>
    <mergeCell ref="H1:H2"/>
    <mergeCell ref="I1:I2"/>
    <mergeCell ref="J1:J2"/>
    <mergeCell ref="K1:K2"/>
    <mergeCell ref="L1:L2"/>
    <mergeCell ref="M1:M2"/>
    <mergeCell ref="N1:N2"/>
    <mergeCell ref="O1:O2"/>
    <mergeCell ref="P1:P2"/>
    <mergeCell ref="Q1:Q2"/>
    <mergeCell ref="F1:F2"/>
    <mergeCell ref="A1:A2"/>
    <mergeCell ref="B1:B2"/>
    <mergeCell ref="C1:C2"/>
    <mergeCell ref="D1:D2"/>
    <mergeCell ref="E1:E2"/>
  </mergeCells>
  <conditionalFormatting sqref="AB3">
    <cfRule type="cellIs" dxfId="22" priority="1" operator="equal">
      <formula>$AQ$3</formula>
    </cfRule>
  </conditionalFormatting>
  <conditionalFormatting sqref="AE3">
    <cfRule type="cellIs" dxfId="21" priority="2" operator="equal">
      <formula>$AQ$3</formula>
    </cfRule>
  </conditionalFormatting>
  <conditionalFormatting sqref="AH3">
    <cfRule type="cellIs" dxfId="20" priority="3" operator="equal">
      <formula>$AQ$3</formula>
    </cfRule>
  </conditionalFormatting>
  <conditionalFormatting sqref="AK3">
    <cfRule type="cellIs" dxfId="19" priority="5" operator="equal">
      <formula>$AQ$3</formula>
    </cfRule>
  </conditionalFormatting>
  <conditionalFormatting sqref="AN3">
    <cfRule type="cellIs" dxfId="18" priority="6" operator="equal">
      <formula>$AQ$3</formula>
    </cfRule>
  </conditionalFormatting>
  <dataValidations count="1">
    <dataValidation type="list" allowBlank="1" showInputMessage="1" showErrorMessage="1" sqref="AN3:AN22 AK3:AK22 AH3:AH22 AE3:AE22 AB3:AB22" xr:uid="{9A13E880-5B42-4007-9185-B52216D3528F}">
      <formula1>$AQ$3:$AQ$7</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308F2-3881-4F6A-8A43-420818A5E652}">
  <sheetPr>
    <tabColor rgb="FF6EB993"/>
  </sheetPr>
  <dimension ref="A1:DM93"/>
  <sheetViews>
    <sheetView zoomScale="60" zoomScaleNormal="60" zoomScaleSheetLayoutView="55" zoomScalePageLayoutView="60" workbookViewId="0">
      <selection activeCell="F42" sqref="F42"/>
    </sheetView>
  </sheetViews>
  <sheetFormatPr baseColWidth="10" defaultColWidth="11.42578125" defaultRowHeight="15"/>
  <cols>
    <col min="1" max="1" width="5.140625" style="56" customWidth="1"/>
    <col min="2" max="2" width="21.42578125" style="56" customWidth="1"/>
    <col min="3" max="8" width="23.5703125" style="56" customWidth="1"/>
    <col min="9" max="9" width="25.85546875" style="56" customWidth="1"/>
    <col min="10" max="21" width="12.5703125" style="56" customWidth="1"/>
    <col min="22" max="22" width="14.5703125" style="56" customWidth="1"/>
    <col min="23" max="23" width="12.5703125" style="56" customWidth="1"/>
    <col min="24" max="24" width="16.85546875" style="56" customWidth="1"/>
    <col min="25" max="25" width="21.5703125" style="56" customWidth="1"/>
    <col min="26" max="26" width="25.85546875" style="56" customWidth="1"/>
    <col min="27" max="27" width="16.7109375" style="56" customWidth="1"/>
    <col min="28" max="28" width="23" style="56" customWidth="1"/>
    <col min="29" max="29" width="17.42578125" style="56" customWidth="1"/>
    <col min="30" max="30" width="25" style="56" customWidth="1"/>
    <col min="31" max="32" width="12.5703125" style="56" customWidth="1"/>
    <col min="33" max="33" width="19.7109375" style="56" customWidth="1"/>
    <col min="34" max="34" width="20.28515625" style="56" customWidth="1"/>
    <col min="35" max="35" width="18.140625" style="56" customWidth="1"/>
    <col min="36" max="36" width="21" style="56" customWidth="1"/>
    <col min="37" max="38" width="12.5703125" style="56" customWidth="1"/>
    <col min="39" max="39" width="19.7109375" style="56" customWidth="1"/>
    <col min="40" max="40" width="20.28515625" style="56" customWidth="1"/>
    <col min="41" max="41" width="18.85546875" style="80" customWidth="1"/>
    <col min="42" max="42" width="22.140625" style="80" customWidth="1"/>
    <col min="43" max="44" width="12.5703125" style="80" customWidth="1"/>
    <col min="45" max="45" width="19.7109375" style="80" customWidth="1"/>
    <col min="46" max="46" width="20.28515625" style="56" customWidth="1"/>
    <col min="47" max="47" width="17.28515625" style="80" customWidth="1"/>
    <col min="48" max="48" width="21.7109375" style="80" customWidth="1"/>
    <col min="49" max="50" width="12.5703125" style="80" customWidth="1"/>
    <col min="51" max="51" width="19.5703125" style="80" customWidth="1"/>
    <col min="52" max="52" width="20.28515625" style="56" customWidth="1"/>
    <col min="53" max="53" width="18.28515625" style="80" customWidth="1"/>
    <col min="54" max="54" width="23.5703125" style="80" customWidth="1"/>
    <col min="55" max="56" width="12.5703125" style="80" customWidth="1"/>
    <col min="57" max="57" width="20.7109375" style="80" customWidth="1"/>
    <col min="58" max="58" width="20.28515625" style="56" customWidth="1"/>
    <col min="59" max="59" width="16.7109375" style="56" customWidth="1"/>
    <col min="60" max="60" width="17" style="56" customWidth="1"/>
    <col min="61" max="62" width="12.5703125" style="56" customWidth="1"/>
    <col min="63" max="63" width="16.85546875" style="56" customWidth="1"/>
    <col min="64" max="64" width="20.28515625" style="56" customWidth="1"/>
    <col min="65" max="65" width="15.85546875" style="56" customWidth="1"/>
    <col min="66" max="66" width="21.42578125" style="56" customWidth="1"/>
    <col min="67" max="68" width="12.5703125" style="56" customWidth="1"/>
    <col min="69" max="69" width="17.42578125" style="56" customWidth="1"/>
    <col min="70" max="70" width="20.28515625" style="56" customWidth="1"/>
    <col min="71" max="71" width="15.5703125" style="56" customWidth="1"/>
    <col min="72" max="72" width="21" style="56" customWidth="1"/>
    <col min="73" max="74" width="12.5703125" style="56" customWidth="1"/>
    <col min="75" max="75" width="18.5703125" style="56" customWidth="1"/>
    <col min="76" max="76" width="20.28515625" style="56" customWidth="1"/>
    <col min="77" max="77" width="15.42578125" style="56" customWidth="1"/>
    <col min="78" max="78" width="18.7109375" style="56" customWidth="1"/>
    <col min="79" max="80" width="12.5703125" style="56" customWidth="1"/>
    <col min="81" max="81" width="17" style="56" customWidth="1"/>
    <col min="82" max="82" width="20.28515625" style="56" customWidth="1"/>
    <col min="83" max="83" width="14.85546875" style="56" customWidth="1"/>
    <col min="84" max="84" width="18.5703125" style="56" customWidth="1"/>
    <col min="85" max="86" width="12.5703125" style="56" customWidth="1"/>
    <col min="87" max="87" width="17.85546875" style="56" customWidth="1"/>
    <col min="88" max="88" width="20.28515625" style="56" customWidth="1"/>
    <col min="89" max="89" width="15" style="56" customWidth="1"/>
    <col min="90" max="90" width="18.5703125" style="56" customWidth="1"/>
    <col min="91" max="92" width="18.28515625" style="56" customWidth="1"/>
    <col min="93" max="93" width="23.140625" style="56" customWidth="1"/>
    <col min="94" max="94" width="20.28515625" style="56" customWidth="1"/>
    <col min="95" max="95" width="16" style="56" customWidth="1"/>
    <col min="96" max="96" width="27.85546875" style="56" customWidth="1"/>
    <col min="97" max="97" width="29" style="56" customWidth="1"/>
    <col min="98" max="98" width="26.7109375" style="56" customWidth="1"/>
    <col min="99" max="100" width="20.28515625" style="56" customWidth="1"/>
    <col min="101" max="101" width="17.28515625" style="56" customWidth="1"/>
    <col min="102" max="103" width="21.28515625" style="56" customWidth="1"/>
    <col min="104" max="104" width="19.140625" style="56" customWidth="1"/>
    <col min="105" max="105" width="18.85546875" style="56" customWidth="1"/>
    <col min="106" max="106" width="18.140625" style="56" customWidth="1"/>
    <col min="107" max="107" width="17.5703125" style="56" customWidth="1"/>
    <col min="108" max="108" width="17.140625" style="56" customWidth="1"/>
    <col min="109" max="109" width="22" style="56" customWidth="1"/>
    <col min="110" max="112" width="18.140625" style="56" customWidth="1"/>
    <col min="113" max="113" width="20.85546875" style="56" customWidth="1"/>
    <col min="114" max="114" width="17.5703125" style="56" customWidth="1"/>
    <col min="115" max="115" width="18.42578125" style="56" customWidth="1"/>
    <col min="116" max="116" width="18" style="56" customWidth="1"/>
    <col min="117" max="117" width="29.85546875" style="56" customWidth="1"/>
    <col min="118" max="16384" width="11.42578125" style="56"/>
  </cols>
  <sheetData>
    <row r="1" spans="1:117" ht="69.75" customHeight="1">
      <c r="A1" s="80"/>
      <c r="B1" s="277" t="s">
        <v>37</v>
      </c>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81"/>
      <c r="AH1" s="80"/>
      <c r="AI1" s="278"/>
      <c r="AJ1" s="278"/>
      <c r="AK1" s="278"/>
      <c r="AL1" s="278"/>
      <c r="AM1" s="81"/>
      <c r="AN1" s="80"/>
      <c r="AT1" s="80"/>
      <c r="AZ1" s="80"/>
      <c r="BF1" s="80"/>
      <c r="BG1" s="277"/>
      <c r="BH1" s="277"/>
      <c r="BI1" s="277"/>
      <c r="BJ1" s="277"/>
      <c r="BK1" s="277"/>
      <c r="BL1" s="277"/>
      <c r="BM1" s="277"/>
      <c r="BN1" s="277"/>
      <c r="BO1" s="277"/>
      <c r="BP1" s="277"/>
      <c r="BQ1" s="277"/>
      <c r="BR1" s="277"/>
      <c r="BS1" s="277"/>
      <c r="BT1" s="277"/>
      <c r="BU1" s="277"/>
      <c r="BV1" s="277"/>
      <c r="BW1" s="277"/>
      <c r="BX1" s="277"/>
      <c r="BY1" s="277"/>
      <c r="BZ1" s="277"/>
      <c r="CA1" s="277"/>
      <c r="CB1" s="81"/>
      <c r="CC1" s="278"/>
      <c r="CD1" s="278"/>
      <c r="CE1" s="278"/>
      <c r="CF1" s="278"/>
      <c r="CG1" s="278"/>
      <c r="CH1" s="81"/>
      <c r="CI1" s="277"/>
      <c r="CJ1" s="277"/>
      <c r="CK1" s="277"/>
      <c r="CL1" s="277"/>
      <c r="CM1" s="277"/>
      <c r="CN1" s="277"/>
    </row>
    <row r="2" spans="1:117" ht="15.75" thickBot="1">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I2" s="80"/>
      <c r="AJ2" s="80"/>
      <c r="AK2" s="80"/>
      <c r="AL2" s="80"/>
      <c r="AM2" s="80"/>
      <c r="BG2" s="80"/>
      <c r="BH2" s="80"/>
      <c r="BI2" s="80"/>
      <c r="BJ2" s="80"/>
      <c r="BK2" s="80"/>
      <c r="BM2" s="80"/>
      <c r="BN2" s="80"/>
      <c r="BO2" s="80"/>
      <c r="BP2" s="80"/>
      <c r="BQ2" s="80"/>
      <c r="BS2" s="80"/>
      <c r="BT2" s="80"/>
      <c r="BU2" s="80"/>
      <c r="BV2" s="80"/>
      <c r="BW2" s="80"/>
      <c r="BY2" s="80"/>
      <c r="BZ2" s="80"/>
      <c r="CA2" s="80"/>
      <c r="CB2" s="80"/>
      <c r="CC2" s="80"/>
      <c r="CE2" s="80"/>
      <c r="CF2" s="80"/>
      <c r="CG2" s="80"/>
      <c r="CH2" s="80"/>
      <c r="CI2" s="80"/>
      <c r="CK2" s="80"/>
      <c r="CL2" s="80"/>
      <c r="CM2" s="80"/>
      <c r="CN2" s="80"/>
    </row>
    <row r="3" spans="1:117" ht="47.25" customHeight="1" thickBot="1">
      <c r="A3" s="80"/>
      <c r="B3" s="82" t="s">
        <v>147</v>
      </c>
      <c r="C3" s="272"/>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4"/>
      <c r="AG3" s="275"/>
      <c r="AH3" s="275"/>
      <c r="AI3" s="275"/>
      <c r="AJ3" s="275"/>
      <c r="AK3" s="275"/>
      <c r="AL3" s="275"/>
      <c r="AM3" s="275"/>
      <c r="AN3" s="80"/>
      <c r="AT3" s="80"/>
      <c r="AZ3" s="80"/>
      <c r="BF3" s="80"/>
      <c r="BG3" s="129"/>
      <c r="BH3" s="276"/>
      <c r="BI3" s="276"/>
      <c r="BJ3" s="276"/>
      <c r="BK3" s="276"/>
      <c r="BL3" s="276"/>
      <c r="BM3" s="276"/>
      <c r="BN3" s="276"/>
      <c r="BO3" s="276"/>
      <c r="BP3" s="276"/>
      <c r="BQ3" s="276"/>
      <c r="BR3" s="276"/>
      <c r="BS3" s="276"/>
      <c r="BT3" s="276"/>
      <c r="BU3" s="276"/>
      <c r="BV3" s="276"/>
      <c r="BW3" s="276"/>
      <c r="BX3" s="276"/>
      <c r="BY3" s="276"/>
      <c r="BZ3" s="276"/>
      <c r="CA3" s="276"/>
      <c r="CB3" s="275"/>
      <c r="CC3" s="275"/>
      <c r="CD3" s="275"/>
      <c r="CE3" s="275"/>
      <c r="CF3" s="275"/>
      <c r="CG3" s="275"/>
      <c r="CH3" s="275"/>
      <c r="CI3" s="129"/>
      <c r="CK3" s="276"/>
      <c r="CL3" s="276"/>
      <c r="CM3" s="276"/>
      <c r="CN3" s="276"/>
    </row>
    <row r="4" spans="1:117" ht="24.75" customHeight="1">
      <c r="A4" s="80"/>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80"/>
      <c r="AT4" s="80"/>
      <c r="AZ4" s="80"/>
      <c r="BF4" s="80"/>
      <c r="BG4" s="279"/>
      <c r="BH4" s="279"/>
      <c r="BI4" s="279"/>
      <c r="BJ4" s="279"/>
      <c r="BK4" s="279"/>
      <c r="BL4" s="279"/>
      <c r="BM4" s="279"/>
      <c r="BN4" s="279"/>
      <c r="BO4" s="279"/>
      <c r="BP4" s="279"/>
      <c r="BQ4" s="279"/>
      <c r="BR4" s="279"/>
      <c r="BS4" s="279"/>
      <c r="BT4" s="279"/>
      <c r="BU4" s="279"/>
      <c r="BV4" s="279"/>
      <c r="BW4" s="279"/>
      <c r="BX4" s="279"/>
      <c r="BY4" s="279"/>
      <c r="BZ4" s="279"/>
      <c r="CA4" s="279"/>
      <c r="CB4" s="279"/>
      <c r="CC4" s="279"/>
      <c r="CD4" s="279"/>
      <c r="CE4" s="279"/>
      <c r="CF4" s="279"/>
      <c r="CG4" s="279"/>
      <c r="CH4" s="279"/>
      <c r="CI4" s="279"/>
      <c r="CJ4" s="279"/>
      <c r="CK4" s="279"/>
      <c r="CL4" s="279"/>
      <c r="CM4" s="279"/>
      <c r="CN4" s="279"/>
    </row>
    <row r="5" spans="1:117" ht="15.75" thickBot="1">
      <c r="A5" s="80"/>
      <c r="B5" s="83"/>
      <c r="C5" s="83"/>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T5" s="80"/>
      <c r="AZ5" s="80"/>
      <c r="BF5" s="80"/>
      <c r="BG5" s="277"/>
      <c r="BH5" s="277"/>
      <c r="BI5" s="277"/>
      <c r="BJ5" s="277"/>
      <c r="BK5" s="277"/>
      <c r="BL5" s="277"/>
      <c r="BM5" s="277"/>
      <c r="BN5" s="277"/>
      <c r="BO5" s="277"/>
      <c r="BP5" s="277"/>
      <c r="BQ5" s="277"/>
      <c r="BR5" s="277"/>
      <c r="BS5" s="277"/>
      <c r="BT5" s="277"/>
      <c r="BU5" s="277"/>
      <c r="BV5" s="277"/>
      <c r="BW5" s="277"/>
      <c r="BX5" s="277"/>
      <c r="BY5" s="277"/>
      <c r="BZ5" s="277"/>
      <c r="CA5" s="277"/>
      <c r="CB5" s="81"/>
      <c r="CC5" s="278"/>
      <c r="CD5" s="278"/>
      <c r="CE5" s="278"/>
      <c r="CF5" s="278"/>
      <c r="CG5" s="278"/>
      <c r="CH5" s="81"/>
      <c r="CI5" s="277"/>
      <c r="CJ5" s="277"/>
      <c r="CK5" s="277"/>
      <c r="CL5" s="277"/>
      <c r="CM5" s="277"/>
      <c r="CN5" s="277"/>
    </row>
    <row r="6" spans="1:117" ht="15" customHeight="1" thickBot="1">
      <c r="A6" s="83"/>
      <c r="B6" s="283" t="s">
        <v>292</v>
      </c>
      <c r="C6" s="283" t="s">
        <v>293</v>
      </c>
      <c r="D6" s="283" t="s">
        <v>294</v>
      </c>
      <c r="E6" s="283" t="s">
        <v>5</v>
      </c>
      <c r="F6" s="283" t="s">
        <v>6</v>
      </c>
      <c r="G6" s="283" t="s">
        <v>7</v>
      </c>
      <c r="H6" s="284" t="s">
        <v>295</v>
      </c>
      <c r="I6" s="284" t="s">
        <v>9</v>
      </c>
      <c r="J6" s="291" t="s">
        <v>148</v>
      </c>
      <c r="K6" s="291"/>
      <c r="L6" s="342" t="s">
        <v>339</v>
      </c>
      <c r="M6" s="342"/>
      <c r="N6" s="342"/>
      <c r="O6" s="342"/>
      <c r="P6" s="342"/>
      <c r="Q6" s="342"/>
      <c r="R6" s="342"/>
      <c r="S6" s="342"/>
      <c r="T6" s="342"/>
      <c r="U6" s="342"/>
      <c r="V6" s="342"/>
      <c r="W6" s="342"/>
      <c r="X6" s="342" t="s">
        <v>340</v>
      </c>
      <c r="Y6" s="291" t="s">
        <v>296</v>
      </c>
      <c r="Z6" s="291" t="s">
        <v>149</v>
      </c>
      <c r="AA6" s="291" t="s">
        <v>150</v>
      </c>
      <c r="AB6" s="291" t="s">
        <v>151</v>
      </c>
      <c r="AC6" s="291" t="s">
        <v>152</v>
      </c>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c r="BL6" s="291"/>
      <c r="BM6" s="291"/>
      <c r="BN6" s="291"/>
      <c r="BO6" s="291"/>
      <c r="BP6" s="291"/>
      <c r="BQ6" s="291"/>
      <c r="BR6" s="291"/>
      <c r="BS6" s="291"/>
      <c r="BT6" s="291"/>
      <c r="BU6" s="291"/>
      <c r="BV6" s="291"/>
      <c r="BW6" s="291"/>
      <c r="BX6" s="291"/>
      <c r="BY6" s="291"/>
      <c r="BZ6" s="291"/>
      <c r="CA6" s="291"/>
      <c r="CB6" s="291"/>
      <c r="CC6" s="291"/>
      <c r="CD6" s="291"/>
      <c r="CE6" s="291"/>
      <c r="CF6" s="291"/>
      <c r="CG6" s="291"/>
      <c r="CH6" s="291"/>
      <c r="CI6" s="291"/>
      <c r="CJ6" s="291"/>
      <c r="CK6" s="291"/>
      <c r="CL6" s="291"/>
      <c r="CM6" s="291"/>
      <c r="CN6" s="291"/>
      <c r="CO6" s="291"/>
      <c r="CP6" s="291"/>
      <c r="CQ6" s="291"/>
      <c r="CR6" s="291"/>
      <c r="CS6" s="291"/>
      <c r="CT6" s="291"/>
      <c r="CU6" s="291"/>
      <c r="CV6" s="291"/>
      <c r="CW6" s="291"/>
      <c r="CX6" s="291"/>
      <c r="CY6" s="285" t="s">
        <v>348</v>
      </c>
      <c r="CZ6" s="288" t="s">
        <v>153</v>
      </c>
      <c r="DA6" s="294" t="s">
        <v>154</v>
      </c>
      <c r="DB6" s="295"/>
      <c r="DC6" s="295"/>
      <c r="DD6" s="295"/>
      <c r="DE6" s="295"/>
      <c r="DF6" s="295"/>
      <c r="DG6" s="295"/>
      <c r="DH6" s="295"/>
      <c r="DI6" s="295"/>
      <c r="DJ6" s="295"/>
      <c r="DK6" s="295"/>
      <c r="DL6" s="296"/>
      <c r="DM6" s="297" t="s">
        <v>155</v>
      </c>
    </row>
    <row r="7" spans="1:117" ht="15" customHeight="1">
      <c r="A7" s="83"/>
      <c r="B7" s="283"/>
      <c r="C7" s="283"/>
      <c r="D7" s="283"/>
      <c r="E7" s="283"/>
      <c r="F7" s="283"/>
      <c r="G7" s="283"/>
      <c r="H7" s="284"/>
      <c r="I7" s="284"/>
      <c r="J7" s="291"/>
      <c r="K7" s="291"/>
      <c r="L7" s="342"/>
      <c r="M7" s="342"/>
      <c r="N7" s="342"/>
      <c r="O7" s="342"/>
      <c r="P7" s="342"/>
      <c r="Q7" s="342"/>
      <c r="R7" s="342"/>
      <c r="S7" s="342"/>
      <c r="T7" s="342"/>
      <c r="U7" s="342"/>
      <c r="V7" s="342"/>
      <c r="W7" s="342"/>
      <c r="X7" s="342"/>
      <c r="Y7" s="291"/>
      <c r="Z7" s="291"/>
      <c r="AA7" s="291"/>
      <c r="AB7" s="291"/>
      <c r="AC7" s="291" t="s">
        <v>156</v>
      </c>
      <c r="AD7" s="291"/>
      <c r="AE7" s="291"/>
      <c r="AF7" s="291"/>
      <c r="AG7" s="291"/>
      <c r="AH7" s="291"/>
      <c r="AI7" s="290" t="s">
        <v>157</v>
      </c>
      <c r="AJ7" s="290"/>
      <c r="AK7" s="290"/>
      <c r="AL7" s="290"/>
      <c r="AM7" s="290"/>
      <c r="AN7" s="290"/>
      <c r="AO7" s="291" t="s">
        <v>158</v>
      </c>
      <c r="AP7" s="291"/>
      <c r="AQ7" s="291"/>
      <c r="AR7" s="291"/>
      <c r="AS7" s="291"/>
      <c r="AT7" s="291"/>
      <c r="AU7" s="290" t="s">
        <v>159</v>
      </c>
      <c r="AV7" s="290"/>
      <c r="AW7" s="290"/>
      <c r="AX7" s="290"/>
      <c r="AY7" s="290"/>
      <c r="AZ7" s="290"/>
      <c r="BA7" s="291" t="s">
        <v>160</v>
      </c>
      <c r="BB7" s="291"/>
      <c r="BC7" s="291"/>
      <c r="BD7" s="291"/>
      <c r="BE7" s="291"/>
      <c r="BF7" s="291"/>
      <c r="BG7" s="290" t="s">
        <v>161</v>
      </c>
      <c r="BH7" s="290"/>
      <c r="BI7" s="290"/>
      <c r="BJ7" s="290"/>
      <c r="BK7" s="290"/>
      <c r="BL7" s="290"/>
      <c r="BM7" s="291" t="s">
        <v>162</v>
      </c>
      <c r="BN7" s="291"/>
      <c r="BO7" s="291"/>
      <c r="BP7" s="291"/>
      <c r="BQ7" s="291"/>
      <c r="BR7" s="259"/>
      <c r="BS7" s="290" t="s">
        <v>163</v>
      </c>
      <c r="BT7" s="290"/>
      <c r="BU7" s="290"/>
      <c r="BV7" s="290"/>
      <c r="BW7" s="290"/>
      <c r="BX7" s="290"/>
      <c r="BY7" s="291" t="s">
        <v>164</v>
      </c>
      <c r="BZ7" s="291"/>
      <c r="CA7" s="291"/>
      <c r="CB7" s="291"/>
      <c r="CC7" s="291"/>
      <c r="CD7" s="291"/>
      <c r="CE7" s="290" t="s">
        <v>165</v>
      </c>
      <c r="CF7" s="290"/>
      <c r="CG7" s="290"/>
      <c r="CH7" s="290"/>
      <c r="CI7" s="290"/>
      <c r="CJ7" s="290"/>
      <c r="CK7" s="291" t="s">
        <v>166</v>
      </c>
      <c r="CL7" s="291"/>
      <c r="CM7" s="291"/>
      <c r="CN7" s="291"/>
      <c r="CO7" s="291"/>
      <c r="CP7" s="291"/>
      <c r="CQ7" s="290" t="s">
        <v>167</v>
      </c>
      <c r="CR7" s="290"/>
      <c r="CS7" s="290"/>
      <c r="CT7" s="290"/>
      <c r="CU7" s="290"/>
      <c r="CV7" s="222"/>
      <c r="CW7" s="291" t="s">
        <v>168</v>
      </c>
      <c r="CX7" s="291" t="s">
        <v>169</v>
      </c>
      <c r="CY7" s="286"/>
      <c r="CZ7" s="289"/>
      <c r="DA7" s="302" t="s">
        <v>156</v>
      </c>
      <c r="DB7" s="292" t="s">
        <v>157</v>
      </c>
      <c r="DC7" s="292" t="s">
        <v>158</v>
      </c>
      <c r="DD7" s="292" t="s">
        <v>159</v>
      </c>
      <c r="DE7" s="292" t="s">
        <v>160</v>
      </c>
      <c r="DF7" s="292" t="s">
        <v>161</v>
      </c>
      <c r="DG7" s="292" t="s">
        <v>162</v>
      </c>
      <c r="DH7" s="292" t="s">
        <v>163</v>
      </c>
      <c r="DI7" s="292" t="s">
        <v>164</v>
      </c>
      <c r="DJ7" s="292" t="s">
        <v>165</v>
      </c>
      <c r="DK7" s="292" t="s">
        <v>166</v>
      </c>
      <c r="DL7" s="300" t="s">
        <v>167</v>
      </c>
      <c r="DM7" s="298"/>
    </row>
    <row r="8" spans="1:117" ht="95.25" thickBot="1">
      <c r="A8" s="83"/>
      <c r="B8" s="283"/>
      <c r="C8" s="283"/>
      <c r="D8" s="283"/>
      <c r="E8" s="283"/>
      <c r="F8" s="283"/>
      <c r="G8" s="283"/>
      <c r="H8" s="284"/>
      <c r="I8" s="284"/>
      <c r="J8" s="291"/>
      <c r="K8" s="291"/>
      <c r="L8" s="343" t="s">
        <v>328</v>
      </c>
      <c r="M8" s="343" t="s">
        <v>300</v>
      </c>
      <c r="N8" s="343" t="s">
        <v>329</v>
      </c>
      <c r="O8" s="343" t="s">
        <v>330</v>
      </c>
      <c r="P8" s="343" t="s">
        <v>331</v>
      </c>
      <c r="Q8" s="343" t="s">
        <v>332</v>
      </c>
      <c r="R8" s="343" t="s">
        <v>333</v>
      </c>
      <c r="S8" s="343" t="s">
        <v>334</v>
      </c>
      <c r="T8" s="343" t="s">
        <v>335</v>
      </c>
      <c r="U8" s="343" t="s">
        <v>336</v>
      </c>
      <c r="V8" s="343" t="s">
        <v>337</v>
      </c>
      <c r="W8" s="343" t="s">
        <v>338</v>
      </c>
      <c r="X8" s="342"/>
      <c r="Y8" s="291"/>
      <c r="Z8" s="291"/>
      <c r="AA8" s="291"/>
      <c r="AB8" s="291"/>
      <c r="AC8" s="259" t="s">
        <v>170</v>
      </c>
      <c r="AD8" s="259" t="s">
        <v>171</v>
      </c>
      <c r="AE8" s="259" t="s">
        <v>172</v>
      </c>
      <c r="AF8" s="259" t="s">
        <v>173</v>
      </c>
      <c r="AG8" s="259" t="s">
        <v>297</v>
      </c>
      <c r="AH8" s="259" t="s">
        <v>327</v>
      </c>
      <c r="AI8" s="222" t="s">
        <v>170</v>
      </c>
      <c r="AJ8" s="222" t="s">
        <v>171</v>
      </c>
      <c r="AK8" s="222" t="s">
        <v>172</v>
      </c>
      <c r="AL8" s="222" t="s">
        <v>173</v>
      </c>
      <c r="AM8" s="222" t="s">
        <v>297</v>
      </c>
      <c r="AN8" s="222" t="s">
        <v>327</v>
      </c>
      <c r="AO8" s="259" t="s">
        <v>170</v>
      </c>
      <c r="AP8" s="259" t="s">
        <v>171</v>
      </c>
      <c r="AQ8" s="259" t="s">
        <v>172</v>
      </c>
      <c r="AR8" s="259" t="s">
        <v>173</v>
      </c>
      <c r="AS8" s="259" t="s">
        <v>297</v>
      </c>
      <c r="AT8" s="259" t="s">
        <v>327</v>
      </c>
      <c r="AU8" s="222" t="s">
        <v>170</v>
      </c>
      <c r="AV8" s="222" t="s">
        <v>171</v>
      </c>
      <c r="AW8" s="222" t="s">
        <v>172</v>
      </c>
      <c r="AX8" s="222" t="s">
        <v>173</v>
      </c>
      <c r="AY8" s="222" t="s">
        <v>297</v>
      </c>
      <c r="AZ8" s="222" t="s">
        <v>327</v>
      </c>
      <c r="BA8" s="259" t="s">
        <v>170</v>
      </c>
      <c r="BB8" s="259" t="s">
        <v>171</v>
      </c>
      <c r="BC8" s="259" t="s">
        <v>172</v>
      </c>
      <c r="BD8" s="259" t="s">
        <v>173</v>
      </c>
      <c r="BE8" s="259" t="s">
        <v>297</v>
      </c>
      <c r="BF8" s="259" t="s">
        <v>327</v>
      </c>
      <c r="BG8" s="222" t="s">
        <v>170</v>
      </c>
      <c r="BH8" s="222" t="s">
        <v>171</v>
      </c>
      <c r="BI8" s="222" t="s">
        <v>172</v>
      </c>
      <c r="BJ8" s="222" t="s">
        <v>173</v>
      </c>
      <c r="BK8" s="222" t="s">
        <v>297</v>
      </c>
      <c r="BL8" s="222" t="s">
        <v>327</v>
      </c>
      <c r="BM8" s="259" t="s">
        <v>170</v>
      </c>
      <c r="BN8" s="259" t="s">
        <v>171</v>
      </c>
      <c r="BO8" s="259" t="s">
        <v>172</v>
      </c>
      <c r="BP8" s="259" t="s">
        <v>173</v>
      </c>
      <c r="BQ8" s="259" t="s">
        <v>297</v>
      </c>
      <c r="BR8" s="259" t="s">
        <v>327</v>
      </c>
      <c r="BS8" s="222" t="s">
        <v>170</v>
      </c>
      <c r="BT8" s="344" t="s">
        <v>171</v>
      </c>
      <c r="BU8" s="222" t="s">
        <v>172</v>
      </c>
      <c r="BV8" s="222" t="s">
        <v>173</v>
      </c>
      <c r="BW8" s="222" t="s">
        <v>297</v>
      </c>
      <c r="BX8" s="222" t="s">
        <v>327</v>
      </c>
      <c r="BY8" s="259" t="s">
        <v>170</v>
      </c>
      <c r="BZ8" s="259" t="s">
        <v>171</v>
      </c>
      <c r="CA8" s="259" t="s">
        <v>172</v>
      </c>
      <c r="CB8" s="345" t="s">
        <v>173</v>
      </c>
      <c r="CC8" s="259" t="s">
        <v>297</v>
      </c>
      <c r="CD8" s="259" t="s">
        <v>327</v>
      </c>
      <c r="CE8" s="222" t="s">
        <v>170</v>
      </c>
      <c r="CF8" s="222" t="s">
        <v>171</v>
      </c>
      <c r="CG8" s="222" t="s">
        <v>172</v>
      </c>
      <c r="CH8" s="222" t="s">
        <v>173</v>
      </c>
      <c r="CI8" s="222" t="s">
        <v>297</v>
      </c>
      <c r="CJ8" s="222" t="s">
        <v>327</v>
      </c>
      <c r="CK8" s="259" t="s">
        <v>170</v>
      </c>
      <c r="CL8" s="259" t="s">
        <v>171</v>
      </c>
      <c r="CM8" s="259" t="s">
        <v>172</v>
      </c>
      <c r="CN8" s="259" t="s">
        <v>173</v>
      </c>
      <c r="CO8" s="259" t="s">
        <v>297</v>
      </c>
      <c r="CP8" s="259" t="s">
        <v>327</v>
      </c>
      <c r="CQ8" s="222" t="s">
        <v>170</v>
      </c>
      <c r="CR8" s="222" t="s">
        <v>171</v>
      </c>
      <c r="CS8" s="222" t="s">
        <v>172</v>
      </c>
      <c r="CT8" s="222" t="s">
        <v>173</v>
      </c>
      <c r="CU8" s="259" t="s">
        <v>297</v>
      </c>
      <c r="CV8" s="259" t="s">
        <v>327</v>
      </c>
      <c r="CW8" s="291"/>
      <c r="CX8" s="291"/>
      <c r="CY8" s="287"/>
      <c r="CZ8" s="289"/>
      <c r="DA8" s="303"/>
      <c r="DB8" s="293"/>
      <c r="DC8" s="293"/>
      <c r="DD8" s="293"/>
      <c r="DE8" s="284"/>
      <c r="DF8" s="293"/>
      <c r="DG8" s="293"/>
      <c r="DH8" s="293"/>
      <c r="DI8" s="293"/>
      <c r="DJ8" s="293"/>
      <c r="DK8" s="293"/>
      <c r="DL8" s="301"/>
      <c r="DM8" s="299"/>
    </row>
    <row r="9" spans="1:117" ht="108.75" customHeight="1" thickBot="1">
      <c r="A9" s="83"/>
      <c r="B9" s="71"/>
      <c r="C9" s="215"/>
      <c r="D9" s="215"/>
      <c r="E9" s="215"/>
      <c r="F9" s="215"/>
      <c r="G9" s="215"/>
      <c r="H9" s="216"/>
      <c r="I9" s="216"/>
      <c r="J9" s="346"/>
      <c r="K9" s="346"/>
      <c r="L9" s="347"/>
      <c r="M9" s="347"/>
      <c r="N9" s="347"/>
      <c r="O9" s="347"/>
      <c r="P9" s="347"/>
      <c r="Q9" s="347"/>
      <c r="R9" s="347"/>
      <c r="S9" s="347"/>
      <c r="T9" s="347"/>
      <c r="U9" s="347"/>
      <c r="V9" s="347"/>
      <c r="W9" s="347"/>
      <c r="X9" s="347"/>
      <c r="Y9" s="348"/>
      <c r="Z9" s="98"/>
      <c r="AA9" s="98"/>
      <c r="AB9" s="111"/>
      <c r="AC9" s="98">
        <f>+L9</f>
        <v>0</v>
      </c>
      <c r="AD9" s="33">
        <f>IFERROR(AC9/#REF!,0)</f>
        <v>0</v>
      </c>
      <c r="AE9" s="98"/>
      <c r="AF9" s="33">
        <f>IFERROR(AE9/#REF!,0)</f>
        <v>0</v>
      </c>
      <c r="AG9" s="98"/>
      <c r="AH9" s="97"/>
      <c r="AI9" s="98">
        <f>+M9</f>
        <v>0</v>
      </c>
      <c r="AJ9" s="33">
        <f>IFERROR(AI9/#REF!,0)</f>
        <v>0</v>
      </c>
      <c r="AK9" s="98"/>
      <c r="AL9" s="33">
        <f>IFERROR(AK9/#REF!,0)</f>
        <v>0</v>
      </c>
      <c r="AM9" s="98"/>
      <c r="AN9" s="97"/>
      <c r="AO9" s="98">
        <f>+N9</f>
        <v>0</v>
      </c>
      <c r="AP9" s="33">
        <f>IFERROR(AO9/#REF!,0)</f>
        <v>0</v>
      </c>
      <c r="AQ9" s="98"/>
      <c r="AR9" s="33">
        <f>IFERROR(AQ9/#REF!,0)</f>
        <v>0</v>
      </c>
      <c r="AS9" s="98"/>
      <c r="AT9" s="97"/>
      <c r="AU9" s="98">
        <f>+O9</f>
        <v>0</v>
      </c>
      <c r="AV9" s="33">
        <f>IFERROR(AU9/#REF!,0)</f>
        <v>0</v>
      </c>
      <c r="AW9" s="98"/>
      <c r="AX9" s="33">
        <f>IFERROR(AW9/#REF!,0)</f>
        <v>0</v>
      </c>
      <c r="AY9" s="98"/>
      <c r="AZ9" s="97"/>
      <c r="BA9" s="96">
        <f>+P9</f>
        <v>0</v>
      </c>
      <c r="BB9" s="34">
        <f>IFERROR(BA9/#REF!,0)</f>
        <v>0</v>
      </c>
      <c r="BC9" s="96"/>
      <c r="BD9" s="34">
        <f>IFERROR(BC9/#REF!,0)</f>
        <v>0</v>
      </c>
      <c r="BE9" s="96"/>
      <c r="BF9" s="97"/>
      <c r="BG9" s="96">
        <f>+Q9</f>
        <v>0</v>
      </c>
      <c r="BH9" s="34">
        <f>IFERROR(BG9/#REF!,0)</f>
        <v>0</v>
      </c>
      <c r="BI9" s="153"/>
      <c r="BJ9" s="34">
        <f>IFERROR(BI9/#REF!,0)</f>
        <v>0</v>
      </c>
      <c r="BK9" s="153"/>
      <c r="BL9" s="97"/>
      <c r="BM9" s="96">
        <f>+R9</f>
        <v>0</v>
      </c>
      <c r="BN9" s="34">
        <f>+AB9</f>
        <v>0</v>
      </c>
      <c r="BO9" s="96"/>
      <c r="BP9" s="35">
        <f>IFERROR(BO9/#REF!,0)</f>
        <v>0</v>
      </c>
      <c r="BQ9" s="97"/>
      <c r="BR9" s="97"/>
      <c r="BS9" s="97">
        <f>+S9</f>
        <v>0</v>
      </c>
      <c r="BT9" s="35">
        <f>IFERROR(BS9/#REF!,0)</f>
        <v>0</v>
      </c>
      <c r="BU9" s="97"/>
      <c r="BV9" s="35">
        <f>IFERROR(BU9/#REF!,0)</f>
        <v>0</v>
      </c>
      <c r="BW9" s="97"/>
      <c r="BX9" s="97"/>
      <c r="BY9" s="97">
        <f>+T9</f>
        <v>0</v>
      </c>
      <c r="BZ9" s="35">
        <f>IFERROR(BY9/#REF!,0)</f>
        <v>0</v>
      </c>
      <c r="CA9" s="97"/>
      <c r="CB9" s="35">
        <f>IFERROR(CA9/#REF!,0)</f>
        <v>0</v>
      </c>
      <c r="CC9" s="97"/>
      <c r="CD9" s="97"/>
      <c r="CE9" s="97">
        <f>+U9</f>
        <v>0</v>
      </c>
      <c r="CF9" s="35">
        <f>IFERROR(CE9/#REF!,0)</f>
        <v>0</v>
      </c>
      <c r="CG9" s="97"/>
      <c r="CH9" s="35">
        <f>IFERROR(CG9/#REF!,0)</f>
        <v>0</v>
      </c>
      <c r="CI9" s="97"/>
      <c r="CJ9" s="97"/>
      <c r="CK9" s="97">
        <f>+V9</f>
        <v>0</v>
      </c>
      <c r="CL9" s="35">
        <f>IFERROR(CK9/#REF!,0)</f>
        <v>0</v>
      </c>
      <c r="CM9" s="97"/>
      <c r="CN9" s="35">
        <f>IFERROR(CM9/#REF!,0)</f>
        <v>0</v>
      </c>
      <c r="CO9" s="97"/>
      <c r="CP9" s="97"/>
      <c r="CQ9" s="97">
        <f>+W9</f>
        <v>0</v>
      </c>
      <c r="CR9" s="35">
        <f>IFERROR(CQ9/#REF!,0)</f>
        <v>0</v>
      </c>
      <c r="CS9" s="97"/>
      <c r="CT9" s="35">
        <f>IFERROR(CS9/#REF!,0)</f>
        <v>0</v>
      </c>
      <c r="CU9" s="97"/>
      <c r="CV9" s="97"/>
      <c r="CW9" s="97">
        <f t="shared" ref="CW9:CX14" si="0">SUM(CS9,CM9,CG9,CA9,BU9,BO9,BI9,BC9,AW9,AQ9,AK9,AE9)</f>
        <v>0</v>
      </c>
      <c r="CX9" s="35">
        <f t="shared" si="0"/>
        <v>0</v>
      </c>
      <c r="CY9" s="317"/>
      <c r="CZ9" s="108"/>
      <c r="DA9" s="101"/>
      <c r="DB9" s="131"/>
      <c r="DC9" s="132"/>
      <c r="DD9" s="132"/>
      <c r="DE9"/>
      <c r="DF9" s="85"/>
      <c r="DG9" s="85"/>
      <c r="DH9" s="85"/>
      <c r="DI9" s="85"/>
      <c r="DJ9" s="85"/>
      <c r="DK9" s="85"/>
      <c r="DL9" s="86"/>
      <c r="DM9" s="93"/>
    </row>
    <row r="10" spans="1:117" ht="108.75" customHeight="1" thickBot="1">
      <c r="A10" s="83"/>
      <c r="B10" s="71"/>
      <c r="C10" s="215"/>
      <c r="D10" s="215"/>
      <c r="E10" s="215"/>
      <c r="F10" s="215"/>
      <c r="G10" s="215"/>
      <c r="H10" s="216"/>
      <c r="I10" s="216"/>
      <c r="J10" s="346"/>
      <c r="K10" s="346"/>
      <c r="L10" s="347"/>
      <c r="M10" s="347"/>
      <c r="N10" s="347"/>
      <c r="O10" s="347"/>
      <c r="P10" s="347"/>
      <c r="Q10" s="347"/>
      <c r="R10" s="347"/>
      <c r="S10" s="347"/>
      <c r="T10" s="347"/>
      <c r="U10" s="347"/>
      <c r="V10" s="347"/>
      <c r="W10" s="347"/>
      <c r="X10" s="347"/>
      <c r="Y10" s="347"/>
      <c r="Z10" s="98"/>
      <c r="AA10" s="98"/>
      <c r="AB10" s="111"/>
      <c r="AC10" s="98">
        <f t="shared" ref="AC10:AC13" si="1">+L10</f>
        <v>0</v>
      </c>
      <c r="AD10" s="33">
        <f>IFERROR(AC10/#REF!,0)</f>
        <v>0</v>
      </c>
      <c r="AE10" s="98"/>
      <c r="AF10" s="33">
        <f>IFERROR(AE10/#REF!,0)</f>
        <v>0</v>
      </c>
      <c r="AG10" s="98"/>
      <c r="AH10" s="97"/>
      <c r="AI10" s="98">
        <f t="shared" ref="AI10:AI13" si="2">+M10</f>
        <v>0</v>
      </c>
      <c r="AJ10" s="33">
        <f>IFERROR(AI10/#REF!,0)</f>
        <v>0</v>
      </c>
      <c r="AK10" s="98"/>
      <c r="AL10" s="33">
        <f>IFERROR(AK10/#REF!,0)</f>
        <v>0</v>
      </c>
      <c r="AM10" s="98"/>
      <c r="AN10" s="97"/>
      <c r="AO10" s="98">
        <f t="shared" ref="AO10:AO13" si="3">+N10</f>
        <v>0</v>
      </c>
      <c r="AP10" s="33">
        <f>IFERROR(AO10/#REF!,0)</f>
        <v>0</v>
      </c>
      <c r="AQ10" s="98"/>
      <c r="AR10" s="33">
        <f>IFERROR(AQ10/#REF!,0)</f>
        <v>0</v>
      </c>
      <c r="AS10" s="98"/>
      <c r="AT10" s="97"/>
      <c r="AU10" s="98">
        <f t="shared" ref="AU10:AU13" si="4">+O10</f>
        <v>0</v>
      </c>
      <c r="AV10" s="33">
        <f>IFERROR(AU10/#REF!,0)</f>
        <v>0</v>
      </c>
      <c r="AW10" s="98"/>
      <c r="AX10" s="33">
        <f>IFERROR(AW10/#REF!,0)</f>
        <v>0</v>
      </c>
      <c r="AY10" s="98"/>
      <c r="AZ10" s="97"/>
      <c r="BA10" s="96">
        <f t="shared" ref="BA10:BA13" si="5">+P10</f>
        <v>0</v>
      </c>
      <c r="BB10" s="34">
        <f>IFERROR(BA10/#REF!,0)</f>
        <v>0</v>
      </c>
      <c r="BC10" s="96"/>
      <c r="BD10" s="34">
        <f>IFERROR(BC10/#REF!,0)</f>
        <v>0</v>
      </c>
      <c r="BE10" s="96"/>
      <c r="BF10" s="97"/>
      <c r="BG10" s="96">
        <f t="shared" ref="BG10:BG13" si="6">+Q10</f>
        <v>0</v>
      </c>
      <c r="BH10" s="34">
        <f>IFERROR(BG10/#REF!,0)</f>
        <v>0</v>
      </c>
      <c r="BI10" s="153"/>
      <c r="BJ10" s="34">
        <f>IFERROR(BI10/#REF!,0)</f>
        <v>0</v>
      </c>
      <c r="BK10" s="153"/>
      <c r="BL10" s="97"/>
      <c r="BM10" s="96">
        <f t="shared" ref="BM10:BM13" si="7">+R10</f>
        <v>0</v>
      </c>
      <c r="BN10" s="34">
        <f>IFERROR(BM10/#REF!,0)</f>
        <v>0</v>
      </c>
      <c r="BO10" s="96"/>
      <c r="BP10" s="35">
        <f>IFERROR(BO10/#REF!,0)</f>
        <v>0</v>
      </c>
      <c r="BQ10" s="97"/>
      <c r="BR10" s="97"/>
      <c r="BS10" s="97">
        <f t="shared" ref="BS10:BS13" si="8">+S10</f>
        <v>0</v>
      </c>
      <c r="BT10" s="35">
        <f>IFERROR(BS10/#REF!,0)</f>
        <v>0</v>
      </c>
      <c r="BU10" s="97"/>
      <c r="BV10" s="35">
        <f>IFERROR(BU10/#REF!,0)</f>
        <v>0</v>
      </c>
      <c r="BW10" s="97"/>
      <c r="BX10" s="97"/>
      <c r="BY10" s="97">
        <f t="shared" ref="BY10:BY13" si="9">+T10</f>
        <v>0</v>
      </c>
      <c r="BZ10" s="35">
        <f>IFERROR(BY10/#REF!,0)</f>
        <v>0</v>
      </c>
      <c r="CA10" s="97"/>
      <c r="CB10" s="35">
        <f>IFERROR(CA10/#REF!,0)</f>
        <v>0</v>
      </c>
      <c r="CC10" s="97"/>
      <c r="CD10" s="97"/>
      <c r="CE10" s="97">
        <f t="shared" ref="CE10:CE13" si="10">+U10</f>
        <v>0</v>
      </c>
      <c r="CF10" s="35">
        <f>IFERROR(CE10/#REF!,0)</f>
        <v>0</v>
      </c>
      <c r="CG10" s="97"/>
      <c r="CH10" s="35">
        <f>IFERROR(CG10/#REF!,0)</f>
        <v>0</v>
      </c>
      <c r="CI10" s="97"/>
      <c r="CJ10" s="97"/>
      <c r="CK10" s="97">
        <f t="shared" ref="CK10:CK13" si="11">+V10</f>
        <v>0</v>
      </c>
      <c r="CL10" s="35">
        <f>IFERROR(CK10/#REF!,0)</f>
        <v>0</v>
      </c>
      <c r="CM10" s="97"/>
      <c r="CN10" s="35">
        <f>IFERROR(CM10/#REF!,0)</f>
        <v>0</v>
      </c>
      <c r="CO10" s="97"/>
      <c r="CP10" s="97"/>
      <c r="CQ10" s="97">
        <f t="shared" ref="CQ10:CQ13" si="12">+W10</f>
        <v>0</v>
      </c>
      <c r="CR10" s="35">
        <f>IFERROR(CQ10/#REF!,0)</f>
        <v>0</v>
      </c>
      <c r="CS10" s="97"/>
      <c r="CT10" s="35">
        <f>IFERROR(CS10/#REF!,0)</f>
        <v>0</v>
      </c>
      <c r="CU10" s="97"/>
      <c r="CV10" s="97"/>
      <c r="CW10" s="97">
        <f t="shared" si="0"/>
        <v>0</v>
      </c>
      <c r="CX10" s="35">
        <f t="shared" si="0"/>
        <v>0</v>
      </c>
      <c r="CY10" s="318"/>
      <c r="CZ10" s="114"/>
      <c r="DA10" s="101"/>
      <c r="DB10" s="131"/>
      <c r="DC10" s="132"/>
      <c r="DD10" s="132"/>
      <c r="DE10" s="132"/>
      <c r="DF10" s="99"/>
      <c r="DG10" s="99"/>
      <c r="DH10" s="99"/>
      <c r="DI10" s="99"/>
      <c r="DJ10" s="99"/>
      <c r="DK10" s="99"/>
      <c r="DL10" s="103"/>
      <c r="DM10" s="100"/>
    </row>
    <row r="11" spans="1:117" ht="108.75" customHeight="1" thickBot="1">
      <c r="A11" s="83"/>
      <c r="B11" s="71"/>
      <c r="C11" s="215"/>
      <c r="D11" s="215"/>
      <c r="E11" s="215"/>
      <c r="F11" s="215"/>
      <c r="G11" s="215"/>
      <c r="H11" s="216"/>
      <c r="I11" s="216"/>
      <c r="J11" s="346"/>
      <c r="K11" s="346"/>
      <c r="L11" s="347"/>
      <c r="M11" s="347"/>
      <c r="N11" s="347"/>
      <c r="O11" s="347"/>
      <c r="P11" s="347"/>
      <c r="Q11" s="347"/>
      <c r="R11" s="347"/>
      <c r="S11" s="347"/>
      <c r="T11" s="347"/>
      <c r="U11" s="347"/>
      <c r="V11" s="347"/>
      <c r="W11" s="347"/>
      <c r="X11" s="347"/>
      <c r="Y11" s="347"/>
      <c r="Z11" s="98"/>
      <c r="AA11" s="98"/>
      <c r="AB11" s="111"/>
      <c r="AC11" s="98">
        <f t="shared" si="1"/>
        <v>0</v>
      </c>
      <c r="AD11" s="33">
        <f>IFERROR(AC11/#REF!,0)</f>
        <v>0</v>
      </c>
      <c r="AE11" s="98"/>
      <c r="AF11" s="33">
        <f>IFERROR(AE11/#REF!,0)</f>
        <v>0</v>
      </c>
      <c r="AG11" s="98"/>
      <c r="AH11" s="97"/>
      <c r="AI11" s="98">
        <f t="shared" si="2"/>
        <v>0</v>
      </c>
      <c r="AJ11" s="33">
        <f>IFERROR(AI11/#REF!,0)</f>
        <v>0</v>
      </c>
      <c r="AK11" s="98"/>
      <c r="AL11" s="33">
        <f>IFERROR(AK11/#REF!,0)</f>
        <v>0</v>
      </c>
      <c r="AM11" s="98"/>
      <c r="AN11" s="97"/>
      <c r="AO11" s="98">
        <f t="shared" si="3"/>
        <v>0</v>
      </c>
      <c r="AP11" s="33">
        <f>IFERROR(AO11/#REF!,0)</f>
        <v>0</v>
      </c>
      <c r="AQ11" s="98"/>
      <c r="AR11" s="33">
        <f>IFERROR(AQ11/#REF!,0)</f>
        <v>0</v>
      </c>
      <c r="AS11" s="98"/>
      <c r="AT11" s="97"/>
      <c r="AU11" s="98">
        <f t="shared" si="4"/>
        <v>0</v>
      </c>
      <c r="AV11" s="33">
        <f>IFERROR(AU11/#REF!,0)</f>
        <v>0</v>
      </c>
      <c r="AW11" s="98"/>
      <c r="AX11" s="33">
        <f>IFERROR(AW11/#REF!,0)</f>
        <v>0</v>
      </c>
      <c r="AY11" s="98"/>
      <c r="AZ11" s="97"/>
      <c r="BA11" s="96">
        <f t="shared" si="5"/>
        <v>0</v>
      </c>
      <c r="BB11" s="34">
        <f>IFERROR(BA11/#REF!,0)</f>
        <v>0</v>
      </c>
      <c r="BC11" s="96"/>
      <c r="BD11" s="34">
        <f>IFERROR(BC11/#REF!,0)</f>
        <v>0</v>
      </c>
      <c r="BE11" s="96"/>
      <c r="BF11" s="97"/>
      <c r="BG11" s="96">
        <f t="shared" si="6"/>
        <v>0</v>
      </c>
      <c r="BH11" s="34">
        <f>IFERROR(BG11/#REF!,0)</f>
        <v>0</v>
      </c>
      <c r="BI11" s="153"/>
      <c r="BJ11" s="34">
        <f>IFERROR(BI11/#REF!,0)</f>
        <v>0</v>
      </c>
      <c r="BK11" s="153"/>
      <c r="BL11" s="97"/>
      <c r="BM11" s="96">
        <f t="shared" si="7"/>
        <v>0</v>
      </c>
      <c r="BN11" s="34">
        <f>IFERROR(BM11/#REF!,0)</f>
        <v>0</v>
      </c>
      <c r="BO11" s="96"/>
      <c r="BP11" s="35">
        <f>IFERROR(BO11/#REF!,0)</f>
        <v>0</v>
      </c>
      <c r="BQ11" s="97"/>
      <c r="BR11" s="97"/>
      <c r="BS11" s="97">
        <f t="shared" si="8"/>
        <v>0</v>
      </c>
      <c r="BT11" s="35">
        <f>IFERROR(BS11/#REF!,0)</f>
        <v>0</v>
      </c>
      <c r="BU11" s="97"/>
      <c r="BV11" s="35">
        <f>IFERROR(BU11/#REF!,0)</f>
        <v>0</v>
      </c>
      <c r="BW11" s="97"/>
      <c r="BX11" s="97"/>
      <c r="BY11" s="97">
        <f t="shared" si="9"/>
        <v>0</v>
      </c>
      <c r="BZ11" s="35">
        <f>IFERROR(BY11/#REF!,0)</f>
        <v>0</v>
      </c>
      <c r="CA11" s="97"/>
      <c r="CB11" s="35">
        <f>IFERROR(CA11/#REF!,0)</f>
        <v>0</v>
      </c>
      <c r="CC11" s="97"/>
      <c r="CD11" s="97"/>
      <c r="CE11" s="97">
        <f t="shared" si="10"/>
        <v>0</v>
      </c>
      <c r="CF11" s="35">
        <f>IFERROR(CE11/#REF!,0)</f>
        <v>0</v>
      </c>
      <c r="CG11" s="97"/>
      <c r="CH11" s="35">
        <f>IFERROR(CG11/#REF!,0)</f>
        <v>0</v>
      </c>
      <c r="CI11" s="97"/>
      <c r="CJ11" s="97"/>
      <c r="CK11" s="97">
        <f t="shared" si="11"/>
        <v>0</v>
      </c>
      <c r="CL11" s="35">
        <f>IFERROR(CK11/#REF!,0)</f>
        <v>0</v>
      </c>
      <c r="CM11" s="97"/>
      <c r="CN11" s="35">
        <f>IFERROR(CM11/#REF!,0)</f>
        <v>0</v>
      </c>
      <c r="CO11" s="97"/>
      <c r="CP11" s="97"/>
      <c r="CQ11" s="97">
        <f t="shared" si="12"/>
        <v>0</v>
      </c>
      <c r="CR11" s="35">
        <f>IFERROR(CQ11/#REF!,0)</f>
        <v>0</v>
      </c>
      <c r="CS11" s="97"/>
      <c r="CT11" s="35">
        <f>IFERROR(CS11/#REF!,0)</f>
        <v>0</v>
      </c>
      <c r="CU11" s="97"/>
      <c r="CV11" s="97"/>
      <c r="CW11" s="97">
        <f t="shared" si="0"/>
        <v>0</v>
      </c>
      <c r="CX11" s="35">
        <f t="shared" si="0"/>
        <v>0</v>
      </c>
      <c r="CY11" s="318"/>
      <c r="CZ11" s="114"/>
      <c r="DA11" s="101"/>
      <c r="DB11" s="131"/>
      <c r="DC11" s="132"/>
      <c r="DD11" s="132"/>
      <c r="DE11" s="132"/>
      <c r="DF11" s="99"/>
      <c r="DG11" s="99"/>
      <c r="DH11" s="99"/>
      <c r="DI11" s="99"/>
      <c r="DJ11" s="99"/>
      <c r="DK11" s="99"/>
      <c r="DL11" s="103"/>
      <c r="DM11" s="100"/>
    </row>
    <row r="12" spans="1:117" ht="167.25" customHeight="1" thickBot="1">
      <c r="A12" s="83"/>
      <c r="B12" s="71"/>
      <c r="C12" s="215"/>
      <c r="D12" s="215"/>
      <c r="E12" s="215"/>
      <c r="F12" s="215"/>
      <c r="G12" s="215"/>
      <c r="H12" s="216"/>
      <c r="I12" s="216"/>
      <c r="J12" s="346"/>
      <c r="K12" s="346"/>
      <c r="L12" s="347"/>
      <c r="M12" s="347"/>
      <c r="N12" s="347"/>
      <c r="O12" s="347"/>
      <c r="P12" s="347"/>
      <c r="Q12" s="347"/>
      <c r="R12" s="347"/>
      <c r="S12" s="347"/>
      <c r="T12" s="347"/>
      <c r="U12" s="347"/>
      <c r="V12" s="347"/>
      <c r="W12" s="347"/>
      <c r="X12" s="347"/>
      <c r="Y12" s="347"/>
      <c r="Z12" s="98"/>
      <c r="AA12" s="98"/>
      <c r="AB12" s="111"/>
      <c r="AC12" s="98">
        <f t="shared" si="1"/>
        <v>0</v>
      </c>
      <c r="AD12" s="33">
        <f>IFERROR(AC12/#REF!,0)</f>
        <v>0</v>
      </c>
      <c r="AE12" s="98"/>
      <c r="AF12" s="33">
        <f>IFERROR(AE12/#REF!,0)</f>
        <v>0</v>
      </c>
      <c r="AG12" s="98"/>
      <c r="AH12" s="97"/>
      <c r="AI12" s="98">
        <f t="shared" si="2"/>
        <v>0</v>
      </c>
      <c r="AJ12" s="33">
        <f>IFERROR(AI12/#REF!,0)</f>
        <v>0</v>
      </c>
      <c r="AK12" s="98"/>
      <c r="AL12" s="33">
        <f>IFERROR(AK12/#REF!,0)</f>
        <v>0</v>
      </c>
      <c r="AM12" s="98"/>
      <c r="AN12" s="97"/>
      <c r="AO12" s="98">
        <f t="shared" si="3"/>
        <v>0</v>
      </c>
      <c r="AP12" s="33">
        <f>IFERROR(AO12/#REF!,0)</f>
        <v>0</v>
      </c>
      <c r="AQ12" s="98"/>
      <c r="AR12" s="33">
        <f>IFERROR(AQ12/#REF!,0)</f>
        <v>0</v>
      </c>
      <c r="AS12" s="98"/>
      <c r="AT12" s="97"/>
      <c r="AU12" s="98">
        <f t="shared" si="4"/>
        <v>0</v>
      </c>
      <c r="AV12" s="33">
        <f>IFERROR(AU12/#REF!,0)</f>
        <v>0</v>
      </c>
      <c r="AW12" s="98"/>
      <c r="AX12" s="33">
        <f>IFERROR(AW12/#REF!,0)</f>
        <v>0</v>
      </c>
      <c r="AY12" s="98"/>
      <c r="AZ12" s="97"/>
      <c r="BA12" s="96">
        <f t="shared" si="5"/>
        <v>0</v>
      </c>
      <c r="BB12" s="34">
        <f>IFERROR(BA12/#REF!,0)</f>
        <v>0</v>
      </c>
      <c r="BC12" s="96"/>
      <c r="BD12" s="34">
        <f>IFERROR(BC12/#REF!,0)</f>
        <v>0</v>
      </c>
      <c r="BE12" s="96"/>
      <c r="BF12" s="97"/>
      <c r="BG12" s="96">
        <f t="shared" si="6"/>
        <v>0</v>
      </c>
      <c r="BH12" s="34">
        <f>IFERROR(BG12/#REF!,0)</f>
        <v>0</v>
      </c>
      <c r="BI12" s="153"/>
      <c r="BJ12" s="34">
        <f>IFERROR(BI12/#REF!,0)</f>
        <v>0</v>
      </c>
      <c r="BK12" s="153"/>
      <c r="BL12" s="97"/>
      <c r="BM12" s="96">
        <f t="shared" si="7"/>
        <v>0</v>
      </c>
      <c r="BN12" s="34">
        <f>IFERROR(BM12/#REF!,0)</f>
        <v>0</v>
      </c>
      <c r="BO12" s="96"/>
      <c r="BP12" s="35">
        <f>IFERROR(BO12/#REF!,0)</f>
        <v>0</v>
      </c>
      <c r="BQ12" s="97"/>
      <c r="BR12" s="97"/>
      <c r="BS12" s="97">
        <f t="shared" si="8"/>
        <v>0</v>
      </c>
      <c r="BT12" s="35">
        <f>IFERROR(BS12/#REF!,0)</f>
        <v>0</v>
      </c>
      <c r="BU12" s="97"/>
      <c r="BV12" s="35">
        <f>IFERROR(BU12/#REF!,0)</f>
        <v>0</v>
      </c>
      <c r="BW12" s="97"/>
      <c r="BX12" s="97"/>
      <c r="BY12" s="97">
        <f t="shared" si="9"/>
        <v>0</v>
      </c>
      <c r="BZ12" s="35">
        <f>IFERROR(BY12/#REF!,0)</f>
        <v>0</v>
      </c>
      <c r="CA12" s="97"/>
      <c r="CB12" s="35">
        <f>IFERROR(CA12/#REF!,0)</f>
        <v>0</v>
      </c>
      <c r="CC12" s="97"/>
      <c r="CD12" s="97"/>
      <c r="CE12" s="97">
        <f t="shared" si="10"/>
        <v>0</v>
      </c>
      <c r="CF12" s="35">
        <f>IFERROR(CE12/#REF!,0)</f>
        <v>0</v>
      </c>
      <c r="CG12" s="97"/>
      <c r="CH12" s="35">
        <f>IFERROR(CG12/#REF!,0)</f>
        <v>0</v>
      </c>
      <c r="CI12" s="97"/>
      <c r="CJ12" s="97"/>
      <c r="CK12" s="97">
        <f t="shared" si="11"/>
        <v>0</v>
      </c>
      <c r="CL12" s="35">
        <f>IFERROR(CK12/#REF!,0)</f>
        <v>0</v>
      </c>
      <c r="CM12" s="97"/>
      <c r="CN12" s="35">
        <f>IFERROR(CM12/#REF!,0)</f>
        <v>0</v>
      </c>
      <c r="CO12" s="97"/>
      <c r="CP12" s="97"/>
      <c r="CQ12" s="97">
        <f t="shared" si="12"/>
        <v>0</v>
      </c>
      <c r="CR12" s="35">
        <f>IFERROR(CQ12/#REF!,0)</f>
        <v>0</v>
      </c>
      <c r="CS12" s="97"/>
      <c r="CT12" s="35">
        <f>IFERROR(CS12/#REF!,0)</f>
        <v>0</v>
      </c>
      <c r="CU12" s="97"/>
      <c r="CV12" s="97"/>
      <c r="CW12" s="97">
        <f t="shared" si="0"/>
        <v>0</v>
      </c>
      <c r="CX12" s="35">
        <f t="shared" si="0"/>
        <v>0</v>
      </c>
      <c r="CY12" s="318"/>
      <c r="CZ12" s="114"/>
      <c r="DA12" s="101"/>
      <c r="DB12" s="131"/>
      <c r="DC12" s="132"/>
      <c r="DD12" s="132"/>
      <c r="DE12" s="132"/>
      <c r="DF12" s="99"/>
      <c r="DG12" s="99"/>
      <c r="DH12" s="99"/>
      <c r="DI12" s="99"/>
      <c r="DJ12" s="99"/>
      <c r="DK12" s="99"/>
      <c r="DL12" s="103"/>
      <c r="DM12" s="100"/>
    </row>
    <row r="13" spans="1:117" ht="288.75" customHeight="1" thickBot="1">
      <c r="A13" s="83"/>
      <c r="B13" s="71"/>
      <c r="C13" s="215"/>
      <c r="D13" s="215"/>
      <c r="E13" s="215"/>
      <c r="F13" s="215"/>
      <c r="G13" s="215"/>
      <c r="H13" s="216"/>
      <c r="I13" s="216"/>
      <c r="J13" s="346"/>
      <c r="K13" s="346"/>
      <c r="L13" s="347"/>
      <c r="M13" s="347"/>
      <c r="N13" s="347"/>
      <c r="O13" s="347"/>
      <c r="P13" s="347"/>
      <c r="Q13" s="347"/>
      <c r="R13" s="347"/>
      <c r="S13" s="347"/>
      <c r="T13" s="347"/>
      <c r="U13" s="347"/>
      <c r="V13" s="347"/>
      <c r="W13" s="347"/>
      <c r="X13" s="347"/>
      <c r="Y13" s="347"/>
      <c r="Z13" s="98"/>
      <c r="AA13" s="98"/>
      <c r="AB13" s="111"/>
      <c r="AC13" s="98">
        <f t="shared" si="1"/>
        <v>0</v>
      </c>
      <c r="AD13" s="33">
        <f>IFERROR(AC13/#REF!,0)</f>
        <v>0</v>
      </c>
      <c r="AE13" s="98"/>
      <c r="AF13" s="33">
        <f>IFERROR(AE13/#REF!,0)</f>
        <v>0</v>
      </c>
      <c r="AG13" s="98"/>
      <c r="AH13" s="97"/>
      <c r="AI13" s="98">
        <f t="shared" si="2"/>
        <v>0</v>
      </c>
      <c r="AJ13" s="33">
        <f>IFERROR(AI13/#REF!,0)</f>
        <v>0</v>
      </c>
      <c r="AK13" s="98"/>
      <c r="AL13" s="33">
        <f>IFERROR(AK13/#REF!,0)</f>
        <v>0</v>
      </c>
      <c r="AM13" s="98"/>
      <c r="AN13" s="97"/>
      <c r="AO13" s="98">
        <f t="shared" si="3"/>
        <v>0</v>
      </c>
      <c r="AP13" s="33">
        <f>IFERROR(AO13/#REF!,0)</f>
        <v>0</v>
      </c>
      <c r="AQ13" s="98"/>
      <c r="AR13" s="33">
        <f>IFERROR(AQ13/#REF!,0)</f>
        <v>0</v>
      </c>
      <c r="AS13" s="98"/>
      <c r="AT13" s="97"/>
      <c r="AU13" s="98">
        <f t="shared" si="4"/>
        <v>0</v>
      </c>
      <c r="AV13" s="33">
        <f>IFERROR(AU13/#REF!,0)</f>
        <v>0</v>
      </c>
      <c r="AW13" s="98"/>
      <c r="AX13" s="33">
        <f>IFERROR(AW13/#REF!,0)</f>
        <v>0</v>
      </c>
      <c r="AY13" s="98"/>
      <c r="AZ13" s="97"/>
      <c r="BA13" s="96">
        <f t="shared" si="5"/>
        <v>0</v>
      </c>
      <c r="BB13" s="34">
        <f>IFERROR(BA13/#REF!,0)</f>
        <v>0</v>
      </c>
      <c r="BC13" s="96"/>
      <c r="BD13" s="34">
        <f>IFERROR(BC13/#REF!,0)</f>
        <v>0</v>
      </c>
      <c r="BE13" s="96"/>
      <c r="BF13" s="97"/>
      <c r="BG13" s="96">
        <f t="shared" si="6"/>
        <v>0</v>
      </c>
      <c r="BH13" s="34">
        <f>IFERROR(BG13/#REF!,0)</f>
        <v>0</v>
      </c>
      <c r="BI13" s="153"/>
      <c r="BJ13" s="34">
        <f>IFERROR(BI13/#REF!,0)</f>
        <v>0</v>
      </c>
      <c r="BK13" s="153"/>
      <c r="BL13" s="97"/>
      <c r="BM13" s="96">
        <f t="shared" si="7"/>
        <v>0</v>
      </c>
      <c r="BN13" s="34">
        <f>IFERROR(BM13/#REF!,0)</f>
        <v>0</v>
      </c>
      <c r="BO13" s="96"/>
      <c r="BP13" s="35">
        <f>IFERROR(BO13/#REF!,0)</f>
        <v>0</v>
      </c>
      <c r="BQ13" s="97"/>
      <c r="BR13" s="97"/>
      <c r="BS13" s="97">
        <f t="shared" si="8"/>
        <v>0</v>
      </c>
      <c r="BT13" s="35">
        <f>IFERROR(BS13/#REF!,0)</f>
        <v>0</v>
      </c>
      <c r="BU13" s="97"/>
      <c r="BV13" s="35">
        <f>IFERROR(BU13/#REF!,0)</f>
        <v>0</v>
      </c>
      <c r="BW13" s="97"/>
      <c r="BX13" s="97"/>
      <c r="BY13" s="97">
        <f t="shared" si="9"/>
        <v>0</v>
      </c>
      <c r="BZ13" s="35">
        <f>IFERROR(BY13/#REF!,0)</f>
        <v>0</v>
      </c>
      <c r="CA13" s="97"/>
      <c r="CB13" s="35">
        <f>IFERROR(CA13/#REF!,0)</f>
        <v>0</v>
      </c>
      <c r="CC13" s="97"/>
      <c r="CD13" s="97"/>
      <c r="CE13" s="97">
        <f t="shared" si="10"/>
        <v>0</v>
      </c>
      <c r="CF13" s="35">
        <f>IFERROR(CE13/#REF!,0)</f>
        <v>0</v>
      </c>
      <c r="CG13" s="97"/>
      <c r="CH13" s="35">
        <f>IFERROR(CG13/#REF!,0)</f>
        <v>0</v>
      </c>
      <c r="CI13" s="97"/>
      <c r="CJ13" s="97"/>
      <c r="CK13" s="97">
        <f t="shared" si="11"/>
        <v>0</v>
      </c>
      <c r="CL13" s="35">
        <f>IFERROR(CK13/#REF!,0)</f>
        <v>0</v>
      </c>
      <c r="CM13" s="97"/>
      <c r="CN13" s="35">
        <f>IFERROR(CM13/#REF!,0)</f>
        <v>0</v>
      </c>
      <c r="CO13" s="97"/>
      <c r="CP13" s="97"/>
      <c r="CQ13" s="97">
        <f t="shared" si="12"/>
        <v>0</v>
      </c>
      <c r="CR13" s="35">
        <f>IFERROR(CQ13/#REF!,0)</f>
        <v>0</v>
      </c>
      <c r="CS13" s="97"/>
      <c r="CT13" s="35">
        <f>IFERROR(CS13/#REF!,0)</f>
        <v>0</v>
      </c>
      <c r="CU13" s="97"/>
      <c r="CV13" s="97"/>
      <c r="CW13" s="97">
        <f t="shared" si="0"/>
        <v>0</v>
      </c>
      <c r="CX13" s="35">
        <f t="shared" si="0"/>
        <v>0</v>
      </c>
      <c r="CY13" s="318"/>
      <c r="CZ13" s="124"/>
      <c r="DA13" s="143"/>
      <c r="DB13" s="144"/>
      <c r="DC13" s="145"/>
      <c r="DD13" s="132"/>
      <c r="DE13" s="132"/>
      <c r="DF13" s="87"/>
      <c r="DG13" s="87"/>
      <c r="DH13" s="87"/>
      <c r="DI13" s="87"/>
      <c r="DJ13" s="87"/>
      <c r="DK13" s="87"/>
      <c r="DL13" s="89"/>
      <c r="DM13" s="104"/>
    </row>
    <row r="14" spans="1:117" s="80" customFormat="1" ht="15.75">
      <c r="B14" s="357"/>
      <c r="C14" s="358"/>
      <c r="D14" s="358"/>
      <c r="E14" s="358"/>
      <c r="F14" s="358"/>
      <c r="G14" s="358"/>
      <c r="H14" s="359"/>
      <c r="I14" s="359"/>
      <c r="J14" s="217"/>
      <c r="K14" s="217"/>
      <c r="L14" s="217"/>
      <c r="M14" s="217"/>
      <c r="N14" s="217"/>
      <c r="O14" s="217"/>
      <c r="P14" s="217"/>
      <c r="Q14" s="217"/>
      <c r="R14" s="217"/>
      <c r="S14" s="217"/>
      <c r="T14" s="217"/>
      <c r="U14" s="217"/>
      <c r="V14" s="217"/>
      <c r="W14" s="217"/>
      <c r="X14" s="217"/>
      <c r="Y14" s="217"/>
      <c r="Z14" s="217"/>
      <c r="AA14" s="96" t="s">
        <v>174</v>
      </c>
      <c r="AB14" s="349">
        <f>SUM(AB9:AB13)</f>
        <v>0</v>
      </c>
      <c r="AC14" s="96">
        <f>SUM(AC9:AC13)</f>
        <v>0</v>
      </c>
      <c r="AD14" s="33">
        <f>IFERROR(AC14/#REF!,0)</f>
        <v>0</v>
      </c>
      <c r="AE14" s="96">
        <f>SUM(AE9:AE13)</f>
        <v>0</v>
      </c>
      <c r="AF14" s="349">
        <f>IFERROR(AE14/#REF!,0)</f>
        <v>0</v>
      </c>
      <c r="AG14" s="96"/>
      <c r="AH14" s="96"/>
      <c r="AI14" s="96">
        <f>SUM(AI9:AI13)</f>
        <v>0</v>
      </c>
      <c r="AJ14" s="33">
        <f>IFERROR(AI14/#REF!,0)</f>
        <v>0</v>
      </c>
      <c r="AK14" s="96">
        <f>SUM(AK9:AK13)</f>
        <v>0</v>
      </c>
      <c r="AL14" s="33">
        <f>IFERROR(AK14/#REF!,0)</f>
        <v>0</v>
      </c>
      <c r="AM14" s="33"/>
      <c r="AN14" s="96"/>
      <c r="AO14" s="96">
        <f>SUM(AO9:AO13)</f>
        <v>0</v>
      </c>
      <c r="AP14" s="33">
        <f>IFERROR(AO14/#REF!,0)</f>
        <v>0</v>
      </c>
      <c r="AQ14" s="96">
        <f>SUM(AQ9:AQ13)</f>
        <v>0</v>
      </c>
      <c r="AR14" s="33">
        <f>IFERROR(AQ14/#REF!,0)</f>
        <v>0</v>
      </c>
      <c r="AS14" s="96"/>
      <c r="AT14" s="96"/>
      <c r="AU14" s="96">
        <f>SUM(AU9:AU13)</f>
        <v>0</v>
      </c>
      <c r="AV14" s="33">
        <f>IFERROR(AU14/#REF!,0)</f>
        <v>0</v>
      </c>
      <c r="AW14" s="96">
        <f>SUM(AW9:AW13)</f>
        <v>0</v>
      </c>
      <c r="AX14" s="33">
        <f>IFERROR(AW14/#REF!,0)</f>
        <v>0</v>
      </c>
      <c r="AY14" s="96"/>
      <c r="AZ14" s="96"/>
      <c r="BA14" s="96">
        <f>SUM(BA9:BA13)</f>
        <v>0</v>
      </c>
      <c r="BB14" s="33">
        <f>IFERROR(BA14/#REF!,0)</f>
        <v>0</v>
      </c>
      <c r="BC14" s="96">
        <f>SUM(BC9:BC13)</f>
        <v>0</v>
      </c>
      <c r="BD14" s="33">
        <f>IFERROR(BC14/#REF!,0)</f>
        <v>0</v>
      </c>
      <c r="BE14" s="96"/>
      <c r="BF14" s="96"/>
      <c r="BG14" s="96">
        <f>SUM(BG9:BG13)</f>
        <v>0</v>
      </c>
      <c r="BH14" s="33">
        <f>IFERROR(BG14/#REF!,0)</f>
        <v>0</v>
      </c>
      <c r="BI14" s="96">
        <f>SUM(BI9:BI13)</f>
        <v>0</v>
      </c>
      <c r="BJ14" s="33">
        <f>IFERROR(BI14/#REF!,0)</f>
        <v>0</v>
      </c>
      <c r="BK14" s="96"/>
      <c r="BL14" s="96"/>
      <c r="BM14" s="96">
        <f>SUM(BM9:BM13)</f>
        <v>0</v>
      </c>
      <c r="BN14" s="33">
        <f>IFERROR(BM14/#REF!,0)</f>
        <v>0</v>
      </c>
      <c r="BO14" s="96">
        <f>SUM(BO9:BO13)</f>
        <v>0</v>
      </c>
      <c r="BP14" s="33">
        <f>IFERROR(BO14/#REF!,0)</f>
        <v>0</v>
      </c>
      <c r="BQ14" s="96"/>
      <c r="BR14" s="96"/>
      <c r="BS14" s="96">
        <f>SUM(BS9:BS13)</f>
        <v>0</v>
      </c>
      <c r="BT14" s="33">
        <f>IFERROR(BS14/#REF!,0)</f>
        <v>0</v>
      </c>
      <c r="BU14" s="96">
        <f>SUM(BU9:BU13)</f>
        <v>0</v>
      </c>
      <c r="BV14" s="33">
        <f>IFERROR(BU14/#REF!,0)</f>
        <v>0</v>
      </c>
      <c r="BW14" s="96"/>
      <c r="BX14" s="96"/>
      <c r="BY14" s="96">
        <f>SUM(BY9:BY13)</f>
        <v>0</v>
      </c>
      <c r="BZ14" s="33">
        <f>IFERROR(BY14/#REF!,0)</f>
        <v>0</v>
      </c>
      <c r="CA14" s="96">
        <f>SUM(CA9:CA13)</f>
        <v>0</v>
      </c>
      <c r="CB14" s="33">
        <f>IFERROR(CA14/#REF!,0)</f>
        <v>0</v>
      </c>
      <c r="CC14" s="96"/>
      <c r="CD14" s="96"/>
      <c r="CE14" s="33">
        <f>SUM(CE9:CE13)</f>
        <v>0</v>
      </c>
      <c r="CF14" s="350">
        <f>IFERROR(CE14/#REF!,0)</f>
        <v>0</v>
      </c>
      <c r="CG14" s="96">
        <f>SUM(CG9:CG13)</f>
        <v>0</v>
      </c>
      <c r="CH14" s="33">
        <f>IFERROR(CG14/#REF!,0)</f>
        <v>0</v>
      </c>
      <c r="CI14" s="96"/>
      <c r="CJ14" s="96"/>
      <c r="CK14" s="96">
        <f>SUM(CK9:CK13)</f>
        <v>0</v>
      </c>
      <c r="CL14" s="33">
        <f>IFERROR(CK14/#REF!,0)</f>
        <v>0</v>
      </c>
      <c r="CM14" s="96">
        <f>SUM(CM9:CM13)</f>
        <v>0</v>
      </c>
      <c r="CN14" s="33">
        <f>IFERROR(CM14/#REF!,0)</f>
        <v>0</v>
      </c>
      <c r="CO14" s="96"/>
      <c r="CP14" s="96"/>
      <c r="CQ14" s="96">
        <f>SUM(CQ9:CQ13)</f>
        <v>0</v>
      </c>
      <c r="CR14" s="33">
        <f>IFERROR(CQ14/#REF!,0)</f>
        <v>0</v>
      </c>
      <c r="CS14" s="96">
        <f>SUM(CS9:CS13)</f>
        <v>0</v>
      </c>
      <c r="CT14" s="33">
        <f>IFERROR(CS14/#REF!,0)</f>
        <v>0</v>
      </c>
      <c r="CU14" s="96"/>
      <c r="CV14" s="96"/>
      <c r="CW14" s="96">
        <f t="shared" si="0"/>
        <v>0</v>
      </c>
      <c r="CX14" s="29">
        <f t="shared" si="0"/>
        <v>0</v>
      </c>
      <c r="CY14" s="233"/>
    </row>
    <row r="15" spans="1:117" s="80" customFormat="1" ht="15.75">
      <c r="B15" s="360"/>
      <c r="C15" s="361"/>
      <c r="D15" s="361"/>
      <c r="E15" s="361"/>
      <c r="F15" s="361"/>
      <c r="G15" s="361"/>
      <c r="H15" s="362"/>
      <c r="I15" s="362"/>
      <c r="BT15" s="32"/>
    </row>
    <row r="16" spans="1:117" s="80" customFormat="1" hidden="1">
      <c r="B16" s="56" t="s">
        <v>188</v>
      </c>
      <c r="C16" s="56" t="s">
        <v>196</v>
      </c>
      <c r="D16" s="56" t="s">
        <v>201</v>
      </c>
      <c r="E16" s="56" t="s">
        <v>202</v>
      </c>
      <c r="F16" s="56" t="s">
        <v>210</v>
      </c>
      <c r="G16" s="56" t="s">
        <v>211</v>
      </c>
    </row>
    <row r="17" spans="2:7" s="80" customFormat="1" ht="105" hidden="1">
      <c r="B17" s="154" t="s">
        <v>189</v>
      </c>
      <c r="C17" s="157" t="s">
        <v>193</v>
      </c>
      <c r="D17" s="157" t="s">
        <v>197</v>
      </c>
      <c r="E17" s="160" t="s">
        <v>315</v>
      </c>
      <c r="F17" s="161" t="s">
        <v>203</v>
      </c>
      <c r="G17" s="168" t="s">
        <v>212</v>
      </c>
    </row>
    <row r="18" spans="2:7" s="80" customFormat="1" ht="313.5" hidden="1">
      <c r="B18" s="154" t="s">
        <v>192</v>
      </c>
      <c r="C18" s="158" t="s">
        <v>194</v>
      </c>
      <c r="D18" s="158" t="s">
        <v>198</v>
      </c>
      <c r="E18" s="161" t="s">
        <v>316</v>
      </c>
      <c r="F18" s="164" t="s">
        <v>204</v>
      </c>
      <c r="G18" s="169" t="s">
        <v>213</v>
      </c>
    </row>
    <row r="19" spans="2:7" s="80" customFormat="1" ht="195" hidden="1">
      <c r="B19" s="155" t="s">
        <v>190</v>
      </c>
      <c r="C19" s="157" t="s">
        <v>195</v>
      </c>
      <c r="D19" s="157" t="s">
        <v>199</v>
      </c>
      <c r="E19" s="162" t="s">
        <v>317</v>
      </c>
      <c r="F19" s="164" t="s">
        <v>205</v>
      </c>
      <c r="G19" s="169" t="s">
        <v>214</v>
      </c>
    </row>
    <row r="20" spans="2:7" s="80" customFormat="1" ht="270.75" hidden="1">
      <c r="B20" s="156" t="s">
        <v>191</v>
      </c>
      <c r="C20" s="56"/>
      <c r="D20" s="159" t="s">
        <v>200</v>
      </c>
      <c r="E20" s="163" t="s">
        <v>318</v>
      </c>
      <c r="F20" s="164" t="s">
        <v>206</v>
      </c>
      <c r="G20" s="169" t="s">
        <v>215</v>
      </c>
    </row>
    <row r="21" spans="2:7" s="80" customFormat="1" ht="120" hidden="1">
      <c r="B21" s="57"/>
      <c r="C21" s="56"/>
      <c r="D21" s="56"/>
      <c r="E21" s="228" t="s">
        <v>322</v>
      </c>
      <c r="F21" s="160" t="s">
        <v>207</v>
      </c>
      <c r="G21" s="169" t="s">
        <v>216</v>
      </c>
    </row>
    <row r="22" spans="2:7" s="80" customFormat="1" ht="114" hidden="1">
      <c r="B22" s="56"/>
      <c r="C22" s="56"/>
      <c r="D22" s="56"/>
      <c r="E22" s="165" t="s">
        <v>319</v>
      </c>
      <c r="F22" s="160" t="s">
        <v>208</v>
      </c>
      <c r="G22" s="169" t="s">
        <v>217</v>
      </c>
    </row>
    <row r="23" spans="2:7" s="80" customFormat="1" ht="105" hidden="1">
      <c r="B23" s="56"/>
      <c r="C23" s="56"/>
      <c r="D23" s="56"/>
      <c r="E23" s="167" t="s">
        <v>320</v>
      </c>
      <c r="F23" s="160" t="s">
        <v>209</v>
      </c>
      <c r="G23" s="169" t="s">
        <v>218</v>
      </c>
    </row>
    <row r="24" spans="2:7" s="80" customFormat="1" ht="150" hidden="1">
      <c r="B24" s="56"/>
      <c r="C24" s="56"/>
      <c r="D24" s="56"/>
      <c r="E24" s="163" t="s">
        <v>321</v>
      </c>
      <c r="F24" s="56"/>
      <c r="G24" s="169" t="s">
        <v>219</v>
      </c>
    </row>
    <row r="25" spans="2:7" s="80" customFormat="1" ht="135" hidden="1">
      <c r="B25" s="56"/>
      <c r="C25" s="56"/>
      <c r="D25" s="56"/>
      <c r="E25" s="160" t="s">
        <v>323</v>
      </c>
      <c r="F25" s="56"/>
      <c r="G25" s="169" t="s">
        <v>220</v>
      </c>
    </row>
    <row r="26" spans="2:7" s="80" customFormat="1" ht="90" hidden="1">
      <c r="B26" s="56"/>
      <c r="C26" s="56"/>
      <c r="D26" s="56"/>
      <c r="E26" s="160" t="s">
        <v>324</v>
      </c>
      <c r="F26" s="56"/>
      <c r="G26" s="169" t="s">
        <v>221</v>
      </c>
    </row>
    <row r="27" spans="2:7" s="80" customFormat="1" ht="180" hidden="1">
      <c r="B27" s="56"/>
      <c r="C27" s="56"/>
      <c r="D27" s="56"/>
      <c r="E27" s="166" t="s">
        <v>325</v>
      </c>
      <c r="F27" s="56"/>
      <c r="G27" s="169" t="s">
        <v>222</v>
      </c>
    </row>
    <row r="28" spans="2:7" s="80" customFormat="1" ht="75" hidden="1">
      <c r="B28" s="56"/>
      <c r="C28" s="56"/>
      <c r="D28" s="56"/>
      <c r="E28" s="162" t="s">
        <v>326</v>
      </c>
      <c r="F28" s="56"/>
      <c r="G28" s="170" t="s">
        <v>223</v>
      </c>
    </row>
    <row r="29" spans="2:7" s="80" customFormat="1" ht="60" hidden="1">
      <c r="B29" s="56"/>
      <c r="C29" s="56"/>
      <c r="D29" s="56"/>
      <c r="E29" s="56"/>
      <c r="F29" s="56"/>
      <c r="G29" s="170" t="s">
        <v>224</v>
      </c>
    </row>
    <row r="30" spans="2:7" s="80" customFormat="1" ht="75" hidden="1">
      <c r="B30" s="56"/>
      <c r="C30" s="56"/>
      <c r="D30" s="56"/>
      <c r="E30" s="56"/>
      <c r="F30" s="56"/>
      <c r="G30" s="170" t="s">
        <v>225</v>
      </c>
    </row>
    <row r="31" spans="2:7" s="80" customFormat="1" ht="90" hidden="1">
      <c r="B31" s="56"/>
      <c r="C31" s="56"/>
      <c r="D31" s="56"/>
      <c r="E31" s="56"/>
      <c r="F31" s="56"/>
      <c r="G31" s="170" t="s">
        <v>226</v>
      </c>
    </row>
    <row r="32" spans="2:7" s="80" customFormat="1" ht="105" hidden="1">
      <c r="B32" s="56"/>
      <c r="C32" s="56"/>
      <c r="D32" s="56"/>
      <c r="E32" s="56"/>
      <c r="F32" s="56"/>
      <c r="G32" s="170" t="s">
        <v>227</v>
      </c>
    </row>
    <row r="33" spans="2:7" s="80" customFormat="1" ht="60" hidden="1">
      <c r="B33" s="56"/>
      <c r="C33" s="56"/>
      <c r="D33" s="56"/>
      <c r="E33" s="56"/>
      <c r="F33" s="56"/>
      <c r="G33" s="170" t="s">
        <v>228</v>
      </c>
    </row>
    <row r="34" spans="2:7" s="80" customFormat="1" ht="75" hidden="1">
      <c r="B34" s="56"/>
      <c r="C34" s="56"/>
      <c r="D34" s="56"/>
      <c r="E34" s="56"/>
      <c r="F34" s="56"/>
      <c r="G34" s="170" t="s">
        <v>229</v>
      </c>
    </row>
    <row r="35" spans="2:7" s="80" customFormat="1" ht="75" hidden="1">
      <c r="B35" s="56"/>
      <c r="C35" s="56"/>
      <c r="D35" s="56"/>
      <c r="E35" s="56"/>
      <c r="F35" s="56"/>
      <c r="G35" s="170" t="s">
        <v>230</v>
      </c>
    </row>
    <row r="36" spans="2:7" s="80" customFormat="1" ht="60" hidden="1">
      <c r="B36" s="56"/>
      <c r="C36" s="56"/>
      <c r="D36" s="56"/>
      <c r="E36" s="56"/>
      <c r="F36" s="56"/>
      <c r="G36" s="170" t="s">
        <v>231</v>
      </c>
    </row>
    <row r="37" spans="2:7" s="80" customFormat="1" ht="45" hidden="1">
      <c r="B37" s="56"/>
      <c r="C37" s="56"/>
      <c r="D37" s="56"/>
      <c r="E37" s="56"/>
      <c r="F37" s="56"/>
      <c r="G37" s="170" t="s">
        <v>232</v>
      </c>
    </row>
    <row r="38" spans="2:7" s="80" customFormat="1"/>
    <row r="39" spans="2:7" s="80" customFormat="1"/>
    <row r="40" spans="2:7" s="80" customFormat="1"/>
    <row r="41" spans="2:7" s="80" customFormat="1"/>
    <row r="42" spans="2:7" s="80" customFormat="1"/>
    <row r="43" spans="2:7" s="80" customFormat="1"/>
    <row r="44" spans="2:7" s="80" customFormat="1"/>
    <row r="45" spans="2:7" s="80" customFormat="1"/>
    <row r="46" spans="2:7" s="80" customFormat="1"/>
    <row r="47" spans="2:7" s="80" customFormat="1"/>
    <row r="48" spans="2:7" s="80" customFormat="1"/>
    <row r="49" s="80" customFormat="1"/>
    <row r="50" s="80" customFormat="1"/>
    <row r="51" s="80" customFormat="1"/>
    <row r="52" s="80" customFormat="1"/>
    <row r="53" s="80" customFormat="1"/>
    <row r="54" s="80" customFormat="1"/>
    <row r="55" s="80" customFormat="1"/>
    <row r="56" s="80" customFormat="1"/>
    <row r="57" s="80" customFormat="1"/>
    <row r="58" s="80" customFormat="1"/>
    <row r="59" s="80" customFormat="1"/>
    <row r="60" s="80" customFormat="1"/>
    <row r="61" s="80" customFormat="1"/>
    <row r="62" s="80" customFormat="1"/>
    <row r="63" s="80" customFormat="1"/>
    <row r="64" s="80" customFormat="1"/>
    <row r="65" s="80" customFormat="1"/>
    <row r="66" s="80" customFormat="1"/>
    <row r="67" s="80" customFormat="1"/>
    <row r="68" s="80" customFormat="1"/>
    <row r="69" s="80" customFormat="1"/>
    <row r="70" s="80" customFormat="1"/>
    <row r="71" s="80" customFormat="1"/>
    <row r="72" s="80" customFormat="1"/>
    <row r="73" s="80" customFormat="1"/>
    <row r="74" s="80" customFormat="1"/>
    <row r="75" s="80" customFormat="1"/>
    <row r="76" s="80" customFormat="1"/>
    <row r="77" s="80" customFormat="1"/>
    <row r="78" s="80" customFormat="1"/>
    <row r="79" s="80" customFormat="1"/>
    <row r="80" s="80" customFormat="1"/>
    <row r="81" s="80" customFormat="1"/>
    <row r="82" s="80" customFormat="1"/>
    <row r="83" s="80" customFormat="1"/>
    <row r="84" s="80" customFormat="1"/>
    <row r="85" s="80" customFormat="1"/>
    <row r="86" s="80" customFormat="1"/>
    <row r="87" s="80" customFormat="1"/>
    <row r="88" s="80" customFormat="1"/>
    <row r="89" s="80" customFormat="1"/>
    <row r="90" s="80" customFormat="1"/>
    <row r="91" s="80" customFormat="1"/>
    <row r="92" s="80" customFormat="1"/>
    <row r="93" s="80" customFormat="1"/>
  </sheetData>
  <sheetProtection sort="0" autoFilter="0"/>
  <mergeCells count="67">
    <mergeCell ref="J13:K13"/>
    <mergeCell ref="DK7:DK8"/>
    <mergeCell ref="DL7:DL8"/>
    <mergeCell ref="J9:K9"/>
    <mergeCell ref="J10:K10"/>
    <mergeCell ref="J11:K11"/>
    <mergeCell ref="J12:K12"/>
    <mergeCell ref="DE7:DE8"/>
    <mergeCell ref="DF7:DF8"/>
    <mergeCell ref="DG7:DG8"/>
    <mergeCell ref="DH7:DH8"/>
    <mergeCell ref="DI7:DI8"/>
    <mergeCell ref="DJ7:DJ8"/>
    <mergeCell ref="CW7:CW8"/>
    <mergeCell ref="CX7:CX8"/>
    <mergeCell ref="DA7:DA8"/>
    <mergeCell ref="DB7:DB8"/>
    <mergeCell ref="DC7:DC8"/>
    <mergeCell ref="DD7:DD8"/>
    <mergeCell ref="DA6:DL6"/>
    <mergeCell ref="DM6:DM8"/>
    <mergeCell ref="BG7:BL7"/>
    <mergeCell ref="BM7:BQ7"/>
    <mergeCell ref="BS7:BX7"/>
    <mergeCell ref="Z6:Z8"/>
    <mergeCell ref="AA6:AA8"/>
    <mergeCell ref="AB6:AB8"/>
    <mergeCell ref="AC6:CX6"/>
    <mergeCell ref="AC7:AH7"/>
    <mergeCell ref="AI7:AN7"/>
    <mergeCell ref="AO7:AT7"/>
    <mergeCell ref="AU7:AZ7"/>
    <mergeCell ref="BA7:BF7"/>
    <mergeCell ref="CY6:CY8"/>
    <mergeCell ref="CZ6:CZ8"/>
    <mergeCell ref="BY7:CD7"/>
    <mergeCell ref="CE7:CJ7"/>
    <mergeCell ref="CK7:CP7"/>
    <mergeCell ref="CQ7:CU7"/>
    <mergeCell ref="Y6:Y8"/>
    <mergeCell ref="B6:B8"/>
    <mergeCell ref="C6:C8"/>
    <mergeCell ref="D6:D8"/>
    <mergeCell ref="E6:E8"/>
    <mergeCell ref="F6:F8"/>
    <mergeCell ref="G6:G8"/>
    <mergeCell ref="H6:H8"/>
    <mergeCell ref="I6:I8"/>
    <mergeCell ref="J6:K8"/>
    <mergeCell ref="L6:W7"/>
    <mergeCell ref="X6:X8"/>
    <mergeCell ref="B4:AM4"/>
    <mergeCell ref="BG4:CH4"/>
    <mergeCell ref="CI4:CN4"/>
    <mergeCell ref="BG5:CA5"/>
    <mergeCell ref="CC5:CG5"/>
    <mergeCell ref="CI5:CN5"/>
    <mergeCell ref="B1:AF1"/>
    <mergeCell ref="AI1:AL1"/>
    <mergeCell ref="BG1:CA1"/>
    <mergeCell ref="CC1:CG1"/>
    <mergeCell ref="CI1:CN1"/>
    <mergeCell ref="C3:AF3"/>
    <mergeCell ref="AG3:AM3"/>
    <mergeCell ref="BH3:CA3"/>
    <mergeCell ref="CB3:CH3"/>
    <mergeCell ref="CK3:CN3"/>
  </mergeCells>
  <conditionalFormatting sqref="CX9:CY14">
    <cfRule type="cellIs" dxfId="17" priority="1" operator="equal">
      <formula>1</formula>
    </cfRule>
    <cfRule type="colorScale" priority="2">
      <colorScale>
        <cfvo type="num" val="0"/>
        <cfvo type="num" val="0.6"/>
        <cfvo type="num" val="0.99"/>
        <color rgb="FFC00000"/>
        <color rgb="FFFFEB84"/>
        <color rgb="FF1DA275"/>
      </colorScale>
    </cfRule>
  </conditionalFormatting>
  <dataValidations count="7">
    <dataValidation type="list" allowBlank="1" showInputMessage="1" showErrorMessage="1" sqref="G9:G15" xr:uid="{88FA1C12-983C-4367-BB19-BAE413660EA1}">
      <formula1>$G$17:$G$37</formula1>
    </dataValidation>
    <dataValidation type="list" allowBlank="1" showInputMessage="1" showErrorMessage="1" sqref="F9:F15" xr:uid="{6B562BB6-980C-44F8-8134-61654A6978F6}">
      <formula1>$F$17:$F$23</formula1>
    </dataValidation>
    <dataValidation type="list" allowBlank="1" showInputMessage="1" showErrorMessage="1" sqref="E9:E15" xr:uid="{56CCCBEB-D2F8-45B2-B207-5F1735ACF59C}">
      <formula1>$E$17:$E$28</formula1>
    </dataValidation>
    <dataValidation type="list" allowBlank="1" showInputMessage="1" showErrorMessage="1" sqref="D9:D15" xr:uid="{9906B003-4B95-492B-8FE6-3BD1E97311B3}">
      <formula1>$D$17:$D$20</formula1>
    </dataValidation>
    <dataValidation type="list" allowBlank="1" showInputMessage="1" showErrorMessage="1" sqref="C9:C15" xr:uid="{F97E8E81-1D73-4CDA-9192-8F5E04A8D7A2}">
      <formula1>$C$17:$C$19</formula1>
    </dataValidation>
    <dataValidation type="list" allowBlank="1" showInputMessage="1" showErrorMessage="1" sqref="B9:B15" xr:uid="{73E122EC-D50E-4470-9ACD-3CBFFA5B315C}">
      <formula1>$B$17:$B$20</formula1>
    </dataValidation>
    <dataValidation type="whole" showInputMessage="1" showErrorMessage="1" error="SUPERA LA META PROGRAMADA" sqref="AE9:AE11 AE13" xr:uid="{2FB7AA4D-2DEE-4B5D-9594-6F205AB62A41}">
      <formula1>0</formula1>
      <formula2>#REF!-AC9</formula2>
    </dataValidation>
  </dataValidations>
  <pageMargins left="0.31496062992125984" right="0.70866141732283472" top="0.62992125984251968" bottom="0.74803149606299213" header="0.31496062992125984" footer="0.31496062992125984"/>
  <pageSetup paperSize="9" scale="33" fitToHeight="0" orientation="portrait" r:id="rId1"/>
  <headerFooter>
    <oddHeader>&amp;L&amp;G&amp;C&amp;"Arial,Normal"&amp;8&amp;K000000 INTERNAL&amp;1#
&amp;"Arial,Negrita"&amp;12PLAN DE ACCION INSTITUCIONAL</oddHeader>
    <oddFooter>&amp;L&amp;G&amp;C&amp;N
IPB-A-1&amp;RDES-FM-05
V10</oddFooter>
  </headerFooter>
  <colBreaks count="1" manualBreakCount="1">
    <brk id="78" max="13" man="1"/>
  </colBreaks>
  <drawing r:id="rId2"/>
  <legacyDrawing r:id="rId3"/>
  <legacyDrawingHF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DJ37"/>
  <sheetViews>
    <sheetView zoomScale="60" zoomScaleNormal="60" workbookViewId="0">
      <pane xSplit="3" ySplit="5" topLeftCell="D6" activePane="bottomRight" state="frozen"/>
      <selection activeCell="H11" sqref="H11"/>
      <selection pane="topRight" activeCell="H11" sqref="H11"/>
      <selection pane="bottomLeft" activeCell="H11" sqref="H11"/>
      <selection pane="bottomRight" activeCell="H11" sqref="H11"/>
    </sheetView>
  </sheetViews>
  <sheetFormatPr baseColWidth="10" defaultColWidth="11.42578125" defaultRowHeight="15"/>
  <cols>
    <col min="1" max="1" width="5.140625" customWidth="1"/>
    <col min="2" max="114" width="29" customWidth="1"/>
  </cols>
  <sheetData>
    <row r="1" spans="1:114" ht="15.75">
      <c r="A1" s="80"/>
      <c r="B1" s="277" t="s">
        <v>48</v>
      </c>
      <c r="C1" s="277"/>
      <c r="D1" s="277"/>
      <c r="E1" s="277"/>
      <c r="F1" s="277"/>
      <c r="G1" s="277"/>
      <c r="H1" s="277"/>
      <c r="I1" s="277"/>
      <c r="J1" s="277"/>
      <c r="K1" s="277"/>
      <c r="L1" s="277"/>
      <c r="M1" s="277"/>
      <c r="N1" s="277"/>
      <c r="O1" s="277"/>
      <c r="P1" s="277"/>
      <c r="Q1" s="105"/>
      <c r="R1" s="278"/>
      <c r="S1" s="278"/>
      <c r="T1" s="278"/>
      <c r="U1" s="278"/>
      <c r="V1" s="81"/>
      <c r="W1" s="80"/>
      <c r="X1" s="80"/>
      <c r="Y1" s="80"/>
      <c r="Z1" s="80"/>
      <c r="AA1" s="80"/>
      <c r="AB1" s="80"/>
      <c r="AC1" s="80"/>
      <c r="AD1" s="80"/>
      <c r="AE1" s="80"/>
      <c r="AF1" s="80"/>
      <c r="AG1" s="80"/>
      <c r="AH1" s="80"/>
      <c r="AI1" s="80"/>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row>
    <row r="2" spans="1:114" ht="16.5" thickBot="1">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row>
    <row r="3" spans="1:114" ht="16.5" thickBot="1">
      <c r="A3" s="80"/>
      <c r="B3" s="82" t="s">
        <v>147</v>
      </c>
      <c r="C3" s="273"/>
      <c r="D3" s="273"/>
      <c r="E3" s="273"/>
      <c r="F3" s="273"/>
      <c r="G3" s="273"/>
      <c r="H3" s="273"/>
      <c r="I3" s="273"/>
      <c r="J3" s="273"/>
      <c r="K3" s="273"/>
      <c r="L3" s="273"/>
      <c r="M3" s="273"/>
      <c r="N3" s="273"/>
      <c r="O3" s="273"/>
      <c r="P3" s="274"/>
      <c r="Q3" s="275"/>
      <c r="R3" s="275"/>
      <c r="S3" s="275"/>
      <c r="T3" s="275"/>
      <c r="U3" s="275"/>
      <c r="V3" s="275"/>
      <c r="W3" s="80"/>
      <c r="X3" s="80"/>
      <c r="Y3" s="80"/>
      <c r="Z3" s="80"/>
      <c r="AA3" s="80"/>
      <c r="AB3" s="80"/>
      <c r="AC3" s="80"/>
      <c r="AD3" s="80"/>
      <c r="AE3" s="80"/>
      <c r="AF3" s="80"/>
      <c r="AG3" s="80"/>
      <c r="AH3" s="80"/>
      <c r="AI3" s="80"/>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row>
    <row r="4" spans="1:114" ht="15.75">
      <c r="A4" s="80"/>
      <c r="B4" s="279"/>
      <c r="C4" s="279"/>
      <c r="D4" s="279"/>
      <c r="E4" s="279"/>
      <c r="F4" s="279"/>
      <c r="G4" s="279"/>
      <c r="H4" s="279"/>
      <c r="I4" s="279"/>
      <c r="J4" s="279"/>
      <c r="K4" s="279"/>
      <c r="L4" s="279"/>
      <c r="M4" s="279"/>
      <c r="N4" s="279"/>
      <c r="O4" s="279"/>
      <c r="P4" s="279"/>
      <c r="Q4" s="279"/>
      <c r="R4" s="279"/>
      <c r="S4" s="279"/>
      <c r="T4" s="279"/>
      <c r="U4" s="279"/>
      <c r="V4" s="279"/>
      <c r="W4" s="80"/>
      <c r="X4" s="80"/>
      <c r="Y4" s="80"/>
      <c r="Z4" s="80"/>
      <c r="AA4" s="80"/>
      <c r="AB4" s="80"/>
      <c r="AC4" s="80"/>
      <c r="AD4" s="80"/>
      <c r="AE4" s="80"/>
      <c r="AF4" s="80"/>
      <c r="AG4" s="80"/>
      <c r="AH4" s="80"/>
      <c r="AI4" s="80"/>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row>
    <row r="5" spans="1:114" ht="16.5" thickBot="1">
      <c r="A5" s="279"/>
      <c r="B5" s="279"/>
      <c r="C5" s="279"/>
      <c r="D5" s="279"/>
      <c r="E5" s="279" t="s">
        <v>152</v>
      </c>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79"/>
      <c r="AW5" s="279"/>
      <c r="AX5" s="279"/>
      <c r="AY5" s="279"/>
      <c r="AZ5" s="279"/>
      <c r="BA5" s="279"/>
      <c r="BB5" s="279"/>
      <c r="BC5" s="279"/>
      <c r="BD5" s="279"/>
      <c r="BE5" s="279"/>
      <c r="BF5" s="279"/>
      <c r="BG5" s="279"/>
      <c r="BH5" s="279"/>
      <c r="BI5" s="279"/>
      <c r="BJ5" s="279"/>
      <c r="BK5" s="279"/>
      <c r="BL5" s="279"/>
      <c r="BM5" s="279"/>
      <c r="BN5" s="279"/>
      <c r="BO5" s="279"/>
      <c r="BP5" s="279"/>
      <c r="BQ5" s="279"/>
      <c r="BR5" s="279"/>
      <c r="BS5" s="279"/>
      <c r="BT5" s="279"/>
      <c r="BU5" s="279"/>
      <c r="BV5" s="279"/>
      <c r="BW5" s="279"/>
      <c r="BX5" s="279"/>
      <c r="BY5" s="279"/>
      <c r="BZ5" s="279"/>
      <c r="CA5" s="279"/>
      <c r="CB5" s="279"/>
      <c r="CC5" s="279"/>
      <c r="CD5" s="279"/>
      <c r="CE5" s="279"/>
      <c r="CF5" s="279"/>
      <c r="CG5" s="106"/>
      <c r="CH5" s="106"/>
      <c r="CI5" s="106"/>
      <c r="CJ5" s="106"/>
      <c r="CK5" s="106"/>
      <c r="CL5" s="56"/>
      <c r="CM5" s="56"/>
      <c r="CN5" s="56"/>
      <c r="CO5" s="56"/>
      <c r="CP5" s="56"/>
      <c r="CQ5" s="56"/>
      <c r="CR5" s="56"/>
      <c r="CS5" s="56"/>
      <c r="CT5" s="56"/>
      <c r="CU5" s="56"/>
      <c r="CV5" s="56"/>
      <c r="CW5" s="56"/>
      <c r="CX5" s="56"/>
      <c r="CY5" s="56"/>
    </row>
    <row r="6" spans="1:114" ht="16.5" thickBot="1">
      <c r="A6" s="107"/>
      <c r="B6" s="284" t="s">
        <v>175</v>
      </c>
      <c r="C6" s="284" t="s">
        <v>150</v>
      </c>
      <c r="D6" s="284" t="s">
        <v>298</v>
      </c>
      <c r="E6" s="284" t="s">
        <v>299</v>
      </c>
      <c r="F6" s="284" t="s">
        <v>156</v>
      </c>
      <c r="G6" s="284"/>
      <c r="H6" s="284"/>
      <c r="I6" s="284"/>
      <c r="J6" s="284"/>
      <c r="K6" s="284"/>
      <c r="L6" s="284"/>
      <c r="M6" s="284"/>
      <c r="N6" s="284" t="s">
        <v>300</v>
      </c>
      <c r="O6" s="284"/>
      <c r="P6" s="284"/>
      <c r="Q6" s="284"/>
      <c r="R6" s="284"/>
      <c r="S6" s="284"/>
      <c r="T6" s="284"/>
      <c r="U6" s="284"/>
      <c r="V6" s="284" t="s">
        <v>158</v>
      </c>
      <c r="W6" s="284"/>
      <c r="X6" s="284"/>
      <c r="Y6" s="284"/>
      <c r="Z6" s="284"/>
      <c r="AA6" s="284"/>
      <c r="AB6" s="284"/>
      <c r="AC6" s="284"/>
      <c r="AD6" s="353" t="s">
        <v>159</v>
      </c>
      <c r="AE6" s="353"/>
      <c r="AF6" s="353"/>
      <c r="AG6" s="353"/>
      <c r="AH6" s="353"/>
      <c r="AI6" s="353"/>
      <c r="AJ6" s="353"/>
      <c r="AK6" s="353"/>
      <c r="AL6" s="284" t="s">
        <v>160</v>
      </c>
      <c r="AM6" s="284"/>
      <c r="AN6" s="284"/>
      <c r="AO6" s="284"/>
      <c r="AP6" s="284"/>
      <c r="AQ6" s="284"/>
      <c r="AR6" s="284"/>
      <c r="AS6" s="284"/>
      <c r="AT6" s="353" t="s">
        <v>161</v>
      </c>
      <c r="AU6" s="353"/>
      <c r="AV6" s="353"/>
      <c r="AW6" s="353"/>
      <c r="AX6" s="353"/>
      <c r="AY6" s="353"/>
      <c r="AZ6" s="353"/>
      <c r="BA6" s="353"/>
      <c r="BB6" s="284" t="s">
        <v>162</v>
      </c>
      <c r="BC6" s="284"/>
      <c r="BD6" s="284"/>
      <c r="BE6" s="284"/>
      <c r="BF6" s="284"/>
      <c r="BG6" s="284"/>
      <c r="BH6" s="284"/>
      <c r="BI6" s="284"/>
      <c r="BJ6" s="353" t="s">
        <v>163</v>
      </c>
      <c r="BK6" s="353"/>
      <c r="BL6" s="353"/>
      <c r="BM6" s="353"/>
      <c r="BN6" s="353"/>
      <c r="BO6" s="353"/>
      <c r="BP6" s="353"/>
      <c r="BQ6" s="353"/>
      <c r="BR6" s="284" t="s">
        <v>164</v>
      </c>
      <c r="BS6" s="284"/>
      <c r="BT6" s="284"/>
      <c r="BU6" s="284"/>
      <c r="BV6" s="284"/>
      <c r="BW6" s="284"/>
      <c r="BX6" s="284"/>
      <c r="BY6" s="284"/>
      <c r="BZ6" s="353" t="s">
        <v>165</v>
      </c>
      <c r="CA6" s="353"/>
      <c r="CB6" s="353"/>
      <c r="CC6" s="353"/>
      <c r="CD6" s="353"/>
      <c r="CE6" s="353"/>
      <c r="CF6" s="353"/>
      <c r="CG6" s="353"/>
      <c r="CH6" s="284" t="s">
        <v>166</v>
      </c>
      <c r="CI6" s="284"/>
      <c r="CJ6" s="284"/>
      <c r="CK6" s="284"/>
      <c r="CL6" s="284"/>
      <c r="CM6" s="284"/>
      <c r="CN6" s="284"/>
      <c r="CO6" s="284"/>
      <c r="CP6" s="353" t="s">
        <v>167</v>
      </c>
      <c r="CQ6" s="353"/>
      <c r="CR6" s="353"/>
      <c r="CS6" s="353"/>
      <c r="CT6" s="353"/>
      <c r="CU6" s="353"/>
      <c r="CV6" s="353"/>
      <c r="CW6" s="353"/>
      <c r="CX6" s="284" t="s">
        <v>154</v>
      </c>
      <c r="CY6" s="295"/>
      <c r="CZ6" s="295"/>
      <c r="DA6" s="295"/>
      <c r="DB6" s="295"/>
      <c r="DC6" s="295"/>
      <c r="DD6" s="295"/>
      <c r="DE6" s="295"/>
      <c r="DF6" s="295"/>
      <c r="DG6" s="295"/>
      <c r="DH6" s="295"/>
      <c r="DI6" s="296"/>
      <c r="DJ6" s="297" t="s">
        <v>155</v>
      </c>
    </row>
    <row r="7" spans="1:114" ht="15.75" customHeight="1">
      <c r="A7" s="107"/>
      <c r="B7" s="284"/>
      <c r="C7" s="284"/>
      <c r="D7" s="284"/>
      <c r="E7" s="284"/>
      <c r="F7" s="284" t="s">
        <v>176</v>
      </c>
      <c r="G7" s="284"/>
      <c r="H7" s="284"/>
      <c r="I7" s="284"/>
      <c r="J7" s="354"/>
      <c r="K7" s="354"/>
      <c r="L7" s="284" t="s">
        <v>301</v>
      </c>
      <c r="M7" s="284" t="s">
        <v>302</v>
      </c>
      <c r="N7" s="284" t="s">
        <v>176</v>
      </c>
      <c r="O7" s="284"/>
      <c r="P7" s="284"/>
      <c r="Q7" s="284"/>
      <c r="R7" s="354"/>
      <c r="S7" s="354"/>
      <c r="T7" s="284" t="s">
        <v>177</v>
      </c>
      <c r="U7" s="284" t="s">
        <v>303</v>
      </c>
      <c r="V7" s="284" t="s">
        <v>176</v>
      </c>
      <c r="W7" s="284"/>
      <c r="X7" s="284"/>
      <c r="Y7" s="284"/>
      <c r="Z7" s="354"/>
      <c r="AA7" s="354"/>
      <c r="AB7" s="284" t="s">
        <v>177</v>
      </c>
      <c r="AC7" s="284" t="s">
        <v>303</v>
      </c>
      <c r="AD7" s="284" t="s">
        <v>176</v>
      </c>
      <c r="AE7" s="284"/>
      <c r="AF7" s="284"/>
      <c r="AG7" s="284"/>
      <c r="AH7" s="354"/>
      <c r="AI7" s="354"/>
      <c r="AJ7" s="284" t="s">
        <v>177</v>
      </c>
      <c r="AK7" s="284" t="s">
        <v>303</v>
      </c>
      <c r="AL7" s="284" t="s">
        <v>176</v>
      </c>
      <c r="AM7" s="284"/>
      <c r="AN7" s="284"/>
      <c r="AO7" s="284"/>
      <c r="AP7" s="354"/>
      <c r="AQ7" s="354"/>
      <c r="AR7" s="284" t="s">
        <v>177</v>
      </c>
      <c r="AS7" s="284" t="s">
        <v>303</v>
      </c>
      <c r="AT7" s="284" t="s">
        <v>176</v>
      </c>
      <c r="AU7" s="284"/>
      <c r="AV7" s="284"/>
      <c r="AW7" s="284"/>
      <c r="AX7" s="354"/>
      <c r="AY7" s="354"/>
      <c r="AZ7" s="284" t="s">
        <v>177</v>
      </c>
      <c r="BA7" s="284" t="s">
        <v>303</v>
      </c>
      <c r="BB7" s="284" t="s">
        <v>176</v>
      </c>
      <c r="BC7" s="284"/>
      <c r="BD7" s="284"/>
      <c r="BE7" s="284"/>
      <c r="BF7" s="354"/>
      <c r="BG7" s="354"/>
      <c r="BH7" s="284" t="s">
        <v>177</v>
      </c>
      <c r="BI7" s="284" t="s">
        <v>303</v>
      </c>
      <c r="BJ7" s="284" t="s">
        <v>176</v>
      </c>
      <c r="BK7" s="284"/>
      <c r="BL7" s="284"/>
      <c r="BM7" s="284"/>
      <c r="BN7" s="354"/>
      <c r="BO7" s="354"/>
      <c r="BP7" s="284" t="s">
        <v>177</v>
      </c>
      <c r="BQ7" s="284" t="s">
        <v>303</v>
      </c>
      <c r="BR7" s="284" t="s">
        <v>176</v>
      </c>
      <c r="BS7" s="284"/>
      <c r="BT7" s="284"/>
      <c r="BU7" s="284"/>
      <c r="BV7" s="354"/>
      <c r="BW7" s="354"/>
      <c r="BX7" s="284" t="s">
        <v>177</v>
      </c>
      <c r="BY7" s="284" t="s">
        <v>303</v>
      </c>
      <c r="BZ7" s="284" t="s">
        <v>176</v>
      </c>
      <c r="CA7" s="284"/>
      <c r="CB7" s="284"/>
      <c r="CC7" s="284"/>
      <c r="CD7" s="354"/>
      <c r="CE7" s="354"/>
      <c r="CF7" s="284" t="s">
        <v>177</v>
      </c>
      <c r="CG7" s="284" t="s">
        <v>303</v>
      </c>
      <c r="CH7" s="284" t="s">
        <v>176</v>
      </c>
      <c r="CI7" s="284"/>
      <c r="CJ7" s="284"/>
      <c r="CK7" s="284"/>
      <c r="CL7" s="354"/>
      <c r="CM7" s="354"/>
      <c r="CN7" s="284" t="s">
        <v>177</v>
      </c>
      <c r="CO7" s="284" t="s">
        <v>303</v>
      </c>
      <c r="CP7" s="284" t="s">
        <v>176</v>
      </c>
      <c r="CQ7" s="284"/>
      <c r="CR7" s="284"/>
      <c r="CS7" s="284"/>
      <c r="CT7" s="354"/>
      <c r="CU7" s="354"/>
      <c r="CV7" s="284" t="s">
        <v>177</v>
      </c>
      <c r="CW7" s="284" t="s">
        <v>303</v>
      </c>
      <c r="CX7" s="284" t="s">
        <v>156</v>
      </c>
      <c r="CY7" s="326" t="s">
        <v>157</v>
      </c>
      <c r="CZ7" s="292" t="s">
        <v>158</v>
      </c>
      <c r="DA7" s="292" t="s">
        <v>159</v>
      </c>
      <c r="DB7" s="292" t="s">
        <v>160</v>
      </c>
      <c r="DC7" s="292" t="s">
        <v>161</v>
      </c>
      <c r="DD7" s="292" t="s">
        <v>162</v>
      </c>
      <c r="DE7" s="292" t="s">
        <v>163</v>
      </c>
      <c r="DF7" s="292" t="s">
        <v>164</v>
      </c>
      <c r="DG7" s="292" t="s">
        <v>165</v>
      </c>
      <c r="DH7" s="292" t="s">
        <v>166</v>
      </c>
      <c r="DI7" s="300" t="s">
        <v>167</v>
      </c>
      <c r="DJ7" s="298"/>
    </row>
    <row r="8" spans="1:114" ht="31.5" customHeight="1">
      <c r="A8" s="107"/>
      <c r="B8" s="284"/>
      <c r="C8" s="284"/>
      <c r="D8" s="284"/>
      <c r="E8" s="284"/>
      <c r="F8" s="284" t="s">
        <v>304</v>
      </c>
      <c r="G8" s="284"/>
      <c r="H8" s="284" t="s">
        <v>305</v>
      </c>
      <c r="I8" s="284"/>
      <c r="J8" s="284"/>
      <c r="K8" s="284"/>
      <c r="L8" s="284"/>
      <c r="M8" s="284"/>
      <c r="N8" s="284" t="s">
        <v>306</v>
      </c>
      <c r="O8" s="284"/>
      <c r="P8" s="284" t="s">
        <v>307</v>
      </c>
      <c r="Q8" s="284"/>
      <c r="R8" s="284"/>
      <c r="S8" s="284"/>
      <c r="T8" s="284"/>
      <c r="U8" s="284"/>
      <c r="V8" s="284" t="s">
        <v>306</v>
      </c>
      <c r="W8" s="284"/>
      <c r="X8" s="284" t="s">
        <v>307</v>
      </c>
      <c r="Y8" s="284"/>
      <c r="Z8" s="284"/>
      <c r="AA8" s="284"/>
      <c r="AB8" s="284"/>
      <c r="AC8" s="284"/>
      <c r="AD8" s="284" t="s">
        <v>306</v>
      </c>
      <c r="AE8" s="284"/>
      <c r="AF8" s="284" t="s">
        <v>307</v>
      </c>
      <c r="AG8" s="284"/>
      <c r="AH8" s="284"/>
      <c r="AI8" s="284"/>
      <c r="AJ8" s="284"/>
      <c r="AK8" s="284"/>
      <c r="AL8" s="284" t="s">
        <v>306</v>
      </c>
      <c r="AM8" s="284"/>
      <c r="AN8" s="284" t="s">
        <v>307</v>
      </c>
      <c r="AO8" s="284"/>
      <c r="AP8" s="284"/>
      <c r="AQ8" s="284"/>
      <c r="AR8" s="284"/>
      <c r="AS8" s="284"/>
      <c r="AT8" s="284" t="s">
        <v>306</v>
      </c>
      <c r="AU8" s="284"/>
      <c r="AV8" s="284" t="s">
        <v>307</v>
      </c>
      <c r="AW8" s="284"/>
      <c r="AX8" s="284"/>
      <c r="AY8" s="284"/>
      <c r="AZ8" s="284"/>
      <c r="BA8" s="284"/>
      <c r="BB8" s="284" t="s">
        <v>306</v>
      </c>
      <c r="BC8" s="284"/>
      <c r="BD8" s="284" t="s">
        <v>307</v>
      </c>
      <c r="BE8" s="284"/>
      <c r="BF8" s="284"/>
      <c r="BG8" s="284"/>
      <c r="BH8" s="284"/>
      <c r="BI8" s="284"/>
      <c r="BJ8" s="284" t="s">
        <v>306</v>
      </c>
      <c r="BK8" s="284"/>
      <c r="BL8" s="284" t="s">
        <v>307</v>
      </c>
      <c r="BM8" s="284"/>
      <c r="BN8" s="284"/>
      <c r="BO8" s="284"/>
      <c r="BP8" s="284"/>
      <c r="BQ8" s="284"/>
      <c r="BR8" s="284" t="s">
        <v>306</v>
      </c>
      <c r="BS8" s="284"/>
      <c r="BT8" s="284" t="s">
        <v>307</v>
      </c>
      <c r="BU8" s="284"/>
      <c r="BV8" s="284"/>
      <c r="BW8" s="284"/>
      <c r="BX8" s="284"/>
      <c r="BY8" s="284"/>
      <c r="BZ8" s="284" t="s">
        <v>306</v>
      </c>
      <c r="CA8" s="284"/>
      <c r="CB8" s="284" t="s">
        <v>307</v>
      </c>
      <c r="CC8" s="284"/>
      <c r="CD8" s="284"/>
      <c r="CE8" s="284"/>
      <c r="CF8" s="284"/>
      <c r="CG8" s="284"/>
      <c r="CH8" s="284" t="s">
        <v>306</v>
      </c>
      <c r="CI8" s="284"/>
      <c r="CJ8" s="284" t="s">
        <v>307</v>
      </c>
      <c r="CK8" s="284"/>
      <c r="CL8" s="284"/>
      <c r="CM8" s="284"/>
      <c r="CN8" s="284"/>
      <c r="CO8" s="284"/>
      <c r="CP8" s="284" t="s">
        <v>306</v>
      </c>
      <c r="CQ8" s="284"/>
      <c r="CR8" s="284" t="s">
        <v>307</v>
      </c>
      <c r="CS8" s="284"/>
      <c r="CT8" s="284"/>
      <c r="CU8" s="284"/>
      <c r="CV8" s="284"/>
      <c r="CW8" s="284"/>
      <c r="CX8" s="284"/>
      <c r="CY8" s="327"/>
      <c r="CZ8" s="304"/>
      <c r="DA8" s="304"/>
      <c r="DB8" s="304"/>
      <c r="DC8" s="304"/>
      <c r="DD8" s="304"/>
      <c r="DE8" s="304"/>
      <c r="DF8" s="304"/>
      <c r="DG8" s="304"/>
      <c r="DH8" s="304"/>
      <c r="DI8" s="306"/>
      <c r="DJ8" s="305"/>
    </row>
    <row r="9" spans="1:114" ht="66.75" customHeight="1" thickBot="1">
      <c r="A9" s="107"/>
      <c r="B9" s="284"/>
      <c r="C9" s="284"/>
      <c r="D9" s="284"/>
      <c r="E9" s="284"/>
      <c r="F9" s="258" t="s">
        <v>308</v>
      </c>
      <c r="G9" s="258" t="s">
        <v>299</v>
      </c>
      <c r="H9" s="258" t="s">
        <v>308</v>
      </c>
      <c r="I9" s="258" t="s">
        <v>309</v>
      </c>
      <c r="J9" s="258" t="s">
        <v>310</v>
      </c>
      <c r="K9" s="258" t="s">
        <v>311</v>
      </c>
      <c r="L9" s="284"/>
      <c r="M9" s="284"/>
      <c r="N9" s="258" t="s">
        <v>308</v>
      </c>
      <c r="O9" s="258" t="s">
        <v>299</v>
      </c>
      <c r="P9" s="258" t="s">
        <v>312</v>
      </c>
      <c r="Q9" s="258" t="s">
        <v>309</v>
      </c>
      <c r="R9" s="258" t="s">
        <v>310</v>
      </c>
      <c r="S9" s="258" t="s">
        <v>311</v>
      </c>
      <c r="T9" s="284"/>
      <c r="U9" s="284"/>
      <c r="V9" s="258" t="s">
        <v>308</v>
      </c>
      <c r="W9" s="258" t="s">
        <v>299</v>
      </c>
      <c r="X9" s="258" t="s">
        <v>312</v>
      </c>
      <c r="Y9" s="258" t="s">
        <v>309</v>
      </c>
      <c r="Z9" s="258" t="s">
        <v>310</v>
      </c>
      <c r="AA9" s="258" t="s">
        <v>311</v>
      </c>
      <c r="AB9" s="284"/>
      <c r="AC9" s="284"/>
      <c r="AD9" s="258" t="s">
        <v>308</v>
      </c>
      <c r="AE9" s="258" t="s">
        <v>299</v>
      </c>
      <c r="AF9" s="258" t="s">
        <v>312</v>
      </c>
      <c r="AG9" s="258" t="s">
        <v>309</v>
      </c>
      <c r="AH9" s="258" t="s">
        <v>310</v>
      </c>
      <c r="AI9" s="258" t="s">
        <v>311</v>
      </c>
      <c r="AJ9" s="284"/>
      <c r="AK9" s="284"/>
      <c r="AL9" s="258" t="s">
        <v>308</v>
      </c>
      <c r="AM9" s="258" t="s">
        <v>299</v>
      </c>
      <c r="AN9" s="258" t="s">
        <v>312</v>
      </c>
      <c r="AO9" s="258" t="s">
        <v>309</v>
      </c>
      <c r="AP9" s="258" t="s">
        <v>310</v>
      </c>
      <c r="AQ9" s="258" t="s">
        <v>311</v>
      </c>
      <c r="AR9" s="284"/>
      <c r="AS9" s="284"/>
      <c r="AT9" s="258" t="s">
        <v>308</v>
      </c>
      <c r="AU9" s="258" t="s">
        <v>299</v>
      </c>
      <c r="AV9" s="258" t="s">
        <v>312</v>
      </c>
      <c r="AW9" s="258" t="s">
        <v>309</v>
      </c>
      <c r="AX9" s="258" t="s">
        <v>310</v>
      </c>
      <c r="AY9" s="258" t="s">
        <v>311</v>
      </c>
      <c r="AZ9" s="284"/>
      <c r="BA9" s="284"/>
      <c r="BB9" s="258" t="s">
        <v>308</v>
      </c>
      <c r="BC9" s="258" t="s">
        <v>299</v>
      </c>
      <c r="BD9" s="258" t="s">
        <v>312</v>
      </c>
      <c r="BE9" s="258" t="s">
        <v>309</v>
      </c>
      <c r="BF9" s="258" t="s">
        <v>310</v>
      </c>
      <c r="BG9" s="258" t="s">
        <v>311</v>
      </c>
      <c r="BH9" s="284"/>
      <c r="BI9" s="284"/>
      <c r="BJ9" s="258" t="s">
        <v>308</v>
      </c>
      <c r="BK9" s="258" t="s">
        <v>299</v>
      </c>
      <c r="BL9" s="258" t="s">
        <v>312</v>
      </c>
      <c r="BM9" s="258" t="s">
        <v>309</v>
      </c>
      <c r="BN9" s="258" t="s">
        <v>310</v>
      </c>
      <c r="BO9" s="258" t="s">
        <v>311</v>
      </c>
      <c r="BP9" s="284"/>
      <c r="BQ9" s="284"/>
      <c r="BR9" s="258" t="s">
        <v>308</v>
      </c>
      <c r="BS9" s="258" t="s">
        <v>299</v>
      </c>
      <c r="BT9" s="258" t="s">
        <v>312</v>
      </c>
      <c r="BU9" s="258" t="s">
        <v>309</v>
      </c>
      <c r="BV9" s="258" t="s">
        <v>310</v>
      </c>
      <c r="BW9" s="258" t="s">
        <v>311</v>
      </c>
      <c r="BX9" s="284"/>
      <c r="BY9" s="284"/>
      <c r="BZ9" s="258" t="s">
        <v>308</v>
      </c>
      <c r="CA9" s="258" t="s">
        <v>299</v>
      </c>
      <c r="CB9" s="258" t="s">
        <v>312</v>
      </c>
      <c r="CC9" s="258" t="s">
        <v>309</v>
      </c>
      <c r="CD9" s="258" t="s">
        <v>310</v>
      </c>
      <c r="CE9" s="258" t="s">
        <v>311</v>
      </c>
      <c r="CF9" s="284"/>
      <c r="CG9" s="284"/>
      <c r="CH9" s="258" t="s">
        <v>308</v>
      </c>
      <c r="CI9" s="258" t="s">
        <v>299</v>
      </c>
      <c r="CJ9" s="258" t="s">
        <v>312</v>
      </c>
      <c r="CK9" s="258" t="s">
        <v>309</v>
      </c>
      <c r="CL9" s="258" t="s">
        <v>310</v>
      </c>
      <c r="CM9" s="258" t="s">
        <v>311</v>
      </c>
      <c r="CN9" s="284"/>
      <c r="CO9" s="284"/>
      <c r="CP9" s="258" t="s">
        <v>308</v>
      </c>
      <c r="CQ9" s="258" t="s">
        <v>299</v>
      </c>
      <c r="CR9" s="258" t="s">
        <v>312</v>
      </c>
      <c r="CS9" s="258" t="s">
        <v>309</v>
      </c>
      <c r="CT9" s="258" t="s">
        <v>310</v>
      </c>
      <c r="CU9" s="258" t="s">
        <v>311</v>
      </c>
      <c r="CV9" s="284"/>
      <c r="CW9" s="284"/>
      <c r="CX9" s="284"/>
      <c r="CY9" s="328"/>
      <c r="CZ9" s="293"/>
      <c r="DA9" s="293"/>
      <c r="DB9" s="293"/>
      <c r="DC9" s="293"/>
      <c r="DD9" s="293"/>
      <c r="DE9" s="293"/>
      <c r="DF9" s="293"/>
      <c r="DG9" s="293"/>
      <c r="DH9" s="293"/>
      <c r="DI9" s="301"/>
      <c r="DJ9" s="299"/>
    </row>
    <row r="10" spans="1:114" ht="120.75" thickBot="1">
      <c r="A10" s="83"/>
      <c r="B10" s="347" t="s">
        <v>178</v>
      </c>
      <c r="C10" s="98" t="s">
        <v>179</v>
      </c>
      <c r="D10" s="98"/>
      <c r="E10" s="355"/>
      <c r="F10" s="38"/>
      <c r="G10" s="38"/>
      <c r="H10" s="38"/>
      <c r="I10" s="38"/>
      <c r="J10" s="38"/>
      <c r="K10" s="33"/>
      <c r="L10" s="112"/>
      <c r="M10" s="112"/>
      <c r="N10" s="38"/>
      <c r="O10" s="38"/>
      <c r="P10" s="38"/>
      <c r="Q10" s="38"/>
      <c r="R10" s="38"/>
      <c r="S10" s="33"/>
      <c r="T10" s="112"/>
      <c r="U10" s="112"/>
      <c r="V10" s="38"/>
      <c r="W10" s="38"/>
      <c r="X10" s="38"/>
      <c r="Y10" s="38"/>
      <c r="Z10" s="33"/>
      <c r="AA10" s="111"/>
      <c r="AB10" s="112"/>
      <c r="AC10" s="112"/>
      <c r="AD10" s="38"/>
      <c r="AE10" s="38"/>
      <c r="AF10" s="38"/>
      <c r="AG10" s="38"/>
      <c r="AH10" s="33"/>
      <c r="AI10" s="111"/>
      <c r="AJ10" s="112"/>
      <c r="AK10" s="112"/>
      <c r="AL10" s="38"/>
      <c r="AM10" s="38"/>
      <c r="AN10" s="38"/>
      <c r="AO10" s="38"/>
      <c r="AP10" s="33"/>
      <c r="AQ10" s="111"/>
      <c r="AR10" s="112"/>
      <c r="AS10" s="112"/>
      <c r="AT10" s="151"/>
      <c r="AU10" s="151"/>
      <c r="AV10" s="151"/>
      <c r="AW10" s="151"/>
      <c r="AX10" s="33"/>
      <c r="AY10" s="111"/>
      <c r="AZ10" s="149"/>
      <c r="BA10" s="149"/>
      <c r="BB10" s="38"/>
      <c r="BC10" s="38"/>
      <c r="BD10" s="38"/>
      <c r="BE10" s="38"/>
      <c r="BF10" s="33"/>
      <c r="BG10" s="111"/>
      <c r="BH10" s="112"/>
      <c r="BI10" s="112"/>
      <c r="BJ10" s="38"/>
      <c r="BK10" s="38"/>
      <c r="BL10" s="38"/>
      <c r="BM10" s="38"/>
      <c r="BN10" s="33"/>
      <c r="BO10" s="111"/>
      <c r="BP10" s="112"/>
      <c r="BQ10" s="112"/>
      <c r="BR10" s="38"/>
      <c r="BS10" s="38"/>
      <c r="BT10" s="38"/>
      <c r="BU10" s="38"/>
      <c r="BV10" s="33"/>
      <c r="BW10" s="111"/>
      <c r="BX10" s="112"/>
      <c r="BY10" s="112"/>
      <c r="BZ10" s="38"/>
      <c r="CA10" s="38"/>
      <c r="CB10" s="38"/>
      <c r="CC10" s="38"/>
      <c r="CD10" s="33"/>
      <c r="CE10" s="111"/>
      <c r="CF10" s="112"/>
      <c r="CG10" s="112"/>
      <c r="CH10" s="38"/>
      <c r="CI10" s="38"/>
      <c r="CJ10" s="38"/>
      <c r="CK10" s="38"/>
      <c r="CL10" s="33"/>
      <c r="CM10" s="111"/>
      <c r="CN10" s="112"/>
      <c r="CO10" s="112"/>
      <c r="CP10" s="38"/>
      <c r="CQ10" s="38"/>
      <c r="CR10" s="38"/>
      <c r="CS10" s="38"/>
      <c r="CT10" s="33"/>
      <c r="CU10" s="111"/>
      <c r="CV10" s="112"/>
      <c r="CW10" s="112"/>
      <c r="CX10" s="356"/>
      <c r="CY10" s="329"/>
      <c r="CZ10" s="132"/>
      <c r="DA10" s="133"/>
      <c r="DB10" s="130"/>
      <c r="DC10" s="85"/>
      <c r="DD10" s="85"/>
      <c r="DE10" s="85"/>
      <c r="DF10" s="85"/>
      <c r="DG10" s="85"/>
      <c r="DH10" s="85"/>
      <c r="DI10" s="86"/>
      <c r="DJ10" s="108"/>
    </row>
    <row r="11" spans="1:114" ht="120.75" thickBot="1">
      <c r="A11" s="83"/>
      <c r="B11" s="347" t="s">
        <v>180</v>
      </c>
      <c r="C11" s="98" t="s">
        <v>179</v>
      </c>
      <c r="D11" s="98"/>
      <c r="E11" s="355"/>
      <c r="F11" s="38"/>
      <c r="G11" s="38"/>
      <c r="H11" s="38"/>
      <c r="I11" s="38"/>
      <c r="J11" s="38"/>
      <c r="K11" s="33"/>
      <c r="L11" s="112"/>
      <c r="M11" s="112"/>
      <c r="N11" s="38"/>
      <c r="O11" s="38"/>
      <c r="P11" s="38"/>
      <c r="Q11" s="38"/>
      <c r="R11" s="38"/>
      <c r="S11" s="33"/>
      <c r="T11" s="112"/>
      <c r="U11" s="112"/>
      <c r="V11" s="38"/>
      <c r="W11" s="38"/>
      <c r="X11" s="38"/>
      <c r="Y11" s="38"/>
      <c r="Z11" s="33"/>
      <c r="AA11" s="111"/>
      <c r="AB11" s="112"/>
      <c r="AC11" s="112"/>
      <c r="AD11" s="38"/>
      <c r="AE11" s="38"/>
      <c r="AF11" s="38"/>
      <c r="AG11" s="38"/>
      <c r="AH11" s="33"/>
      <c r="AI11" s="111"/>
      <c r="AJ11" s="112"/>
      <c r="AK11" s="112"/>
      <c r="AL11" s="38"/>
      <c r="AM11" s="38"/>
      <c r="AN11" s="38"/>
      <c r="AO11" s="38"/>
      <c r="AP11" s="33"/>
      <c r="AQ11" s="111"/>
      <c r="AR11" s="112"/>
      <c r="AS11" s="112"/>
      <c r="AT11" s="151"/>
      <c r="AU11" s="151"/>
      <c r="AV11" s="151"/>
      <c r="AW11" s="151"/>
      <c r="AX11" s="33"/>
      <c r="AY11" s="111"/>
      <c r="AZ11" s="149"/>
      <c r="BA11" s="149"/>
      <c r="BB11" s="38"/>
      <c r="BC11" s="38"/>
      <c r="BD11" s="38"/>
      <c r="BE11" s="38"/>
      <c r="BF11" s="33"/>
      <c r="BG11" s="111"/>
      <c r="BH11" s="112"/>
      <c r="BI11" s="112"/>
      <c r="BJ11" s="38"/>
      <c r="BK11" s="38"/>
      <c r="BL11" s="38"/>
      <c r="BM11" s="38"/>
      <c r="BN11" s="33"/>
      <c r="BO11" s="111"/>
      <c r="BP11" s="112"/>
      <c r="BQ11" s="112"/>
      <c r="BR11" s="38"/>
      <c r="BS11" s="38"/>
      <c r="BT11" s="38"/>
      <c r="BU11" s="38"/>
      <c r="BV11" s="33"/>
      <c r="BW11" s="111"/>
      <c r="BX11" s="112"/>
      <c r="BY11" s="112"/>
      <c r="BZ11" s="38"/>
      <c r="CA11" s="38"/>
      <c r="CB11" s="38"/>
      <c r="CC11" s="38"/>
      <c r="CD11" s="33"/>
      <c r="CE11" s="111"/>
      <c r="CF11" s="112"/>
      <c r="CG11" s="112"/>
      <c r="CH11" s="38"/>
      <c r="CI11" s="38"/>
      <c r="CJ11" s="38"/>
      <c r="CK11" s="38"/>
      <c r="CL11" s="33"/>
      <c r="CM11" s="111"/>
      <c r="CN11" s="112"/>
      <c r="CO11" s="112"/>
      <c r="CP11" s="38"/>
      <c r="CQ11" s="38"/>
      <c r="CR11" s="38"/>
      <c r="CS11" s="38"/>
      <c r="CT11" s="33"/>
      <c r="CU11" s="111"/>
      <c r="CV11" s="112"/>
      <c r="CW11" s="112"/>
      <c r="CX11" s="356"/>
      <c r="CY11" s="329"/>
      <c r="CZ11" s="142"/>
      <c r="DA11" s="133"/>
      <c r="DB11" s="130"/>
      <c r="DC11" s="99"/>
      <c r="DD11" s="99"/>
      <c r="DE11" s="99"/>
      <c r="DF11" s="99"/>
      <c r="DG11" s="99"/>
      <c r="DH11" s="99"/>
      <c r="DI11" s="103"/>
      <c r="DJ11" s="114"/>
    </row>
    <row r="12" spans="1:114" ht="120.75" thickBot="1">
      <c r="A12" s="80"/>
      <c r="B12" s="347" t="s">
        <v>49</v>
      </c>
      <c r="C12" s="98" t="s">
        <v>179</v>
      </c>
      <c r="D12" s="98"/>
      <c r="E12" s="355"/>
      <c r="F12" s="38"/>
      <c r="G12" s="38"/>
      <c r="H12" s="38"/>
      <c r="I12" s="38"/>
      <c r="J12" s="38"/>
      <c r="K12" s="33"/>
      <c r="L12" s="112"/>
      <c r="M12" s="112"/>
      <c r="N12" s="38"/>
      <c r="O12" s="38"/>
      <c r="P12" s="38"/>
      <c r="Q12" s="38"/>
      <c r="R12" s="38"/>
      <c r="S12" s="33"/>
      <c r="T12" s="112"/>
      <c r="U12" s="112"/>
      <c r="V12" s="38"/>
      <c r="W12" s="38"/>
      <c r="X12" s="38"/>
      <c r="Y12" s="38"/>
      <c r="Z12" s="33"/>
      <c r="AA12" s="111"/>
      <c r="AB12" s="112"/>
      <c r="AC12" s="112"/>
      <c r="AD12" s="38"/>
      <c r="AE12" s="38"/>
      <c r="AF12" s="38"/>
      <c r="AG12" s="38"/>
      <c r="AH12" s="33"/>
      <c r="AI12" s="111"/>
      <c r="AJ12" s="112"/>
      <c r="AK12" s="112"/>
      <c r="AL12" s="38"/>
      <c r="AM12" s="38"/>
      <c r="AN12" s="38"/>
      <c r="AO12" s="38"/>
      <c r="AP12" s="33"/>
      <c r="AQ12" s="111"/>
      <c r="AR12" s="112"/>
      <c r="AS12" s="112"/>
      <c r="AT12" s="151"/>
      <c r="AU12" s="151"/>
      <c r="AV12" s="151"/>
      <c r="AW12" s="151"/>
      <c r="AX12" s="33"/>
      <c r="AY12" s="111"/>
      <c r="AZ12" s="149"/>
      <c r="BA12" s="149"/>
      <c r="BB12" s="38"/>
      <c r="BC12" s="38"/>
      <c r="BD12" s="38"/>
      <c r="BE12" s="38"/>
      <c r="BF12" s="33"/>
      <c r="BG12" s="111"/>
      <c r="BH12" s="112"/>
      <c r="BI12" s="112"/>
      <c r="BJ12" s="38"/>
      <c r="BK12" s="38"/>
      <c r="BL12" s="38"/>
      <c r="BM12" s="38"/>
      <c r="BN12" s="33"/>
      <c r="BO12" s="111"/>
      <c r="BP12" s="112"/>
      <c r="BQ12" s="112"/>
      <c r="BR12" s="38"/>
      <c r="BS12" s="38"/>
      <c r="BT12" s="38"/>
      <c r="BU12" s="38"/>
      <c r="BV12" s="33"/>
      <c r="BW12" s="111"/>
      <c r="BX12" s="112"/>
      <c r="BY12" s="112"/>
      <c r="BZ12" s="38"/>
      <c r="CA12" s="38"/>
      <c r="CB12" s="38"/>
      <c r="CC12" s="38"/>
      <c r="CD12" s="33"/>
      <c r="CE12" s="111"/>
      <c r="CF12" s="112"/>
      <c r="CG12" s="112"/>
      <c r="CH12" s="38"/>
      <c r="CI12" s="38"/>
      <c r="CJ12" s="38"/>
      <c r="CK12" s="38"/>
      <c r="CL12" s="33"/>
      <c r="CM12" s="111"/>
      <c r="CN12" s="112"/>
      <c r="CO12" s="112"/>
      <c r="CP12" s="38"/>
      <c r="CQ12" s="38"/>
      <c r="CR12" s="38"/>
      <c r="CS12" s="38"/>
      <c r="CT12" s="33"/>
      <c r="CU12" s="111"/>
      <c r="CV12" s="112"/>
      <c r="CW12" s="112"/>
      <c r="CX12" s="356"/>
      <c r="CY12" s="101"/>
      <c r="CZ12" s="133"/>
      <c r="DA12" s="133"/>
      <c r="DB12" s="130"/>
      <c r="DC12" s="99"/>
      <c r="DD12" s="99"/>
      <c r="DE12" s="99"/>
      <c r="DF12" s="99"/>
      <c r="DG12" s="99"/>
      <c r="DH12" s="99"/>
      <c r="DI12" s="103"/>
      <c r="DJ12" s="114"/>
    </row>
    <row r="13" spans="1:114" ht="120.75" thickBot="1">
      <c r="A13" s="80"/>
      <c r="B13" s="347" t="s">
        <v>181</v>
      </c>
      <c r="C13" s="98" t="s">
        <v>179</v>
      </c>
      <c r="D13" s="98"/>
      <c r="E13" s="355"/>
      <c r="F13" s="38"/>
      <c r="G13" s="38"/>
      <c r="H13" s="38"/>
      <c r="I13" s="38"/>
      <c r="J13" s="38"/>
      <c r="K13" s="33"/>
      <c r="L13" s="112"/>
      <c r="M13" s="112"/>
      <c r="N13" s="38"/>
      <c r="O13" s="38"/>
      <c r="P13" s="38"/>
      <c r="Q13" s="38"/>
      <c r="R13" s="38"/>
      <c r="S13" s="33"/>
      <c r="T13" s="112"/>
      <c r="U13" s="112"/>
      <c r="V13" s="38"/>
      <c r="W13" s="38"/>
      <c r="X13" s="38"/>
      <c r="Y13" s="38"/>
      <c r="Z13" s="33"/>
      <c r="AA13" s="111"/>
      <c r="AB13" s="112"/>
      <c r="AC13" s="112"/>
      <c r="AD13" s="38"/>
      <c r="AE13" s="38"/>
      <c r="AF13" s="38"/>
      <c r="AG13" s="38"/>
      <c r="AH13" s="33"/>
      <c r="AI13" s="111"/>
      <c r="AJ13" s="112"/>
      <c r="AK13" s="112"/>
      <c r="AL13" s="38"/>
      <c r="AM13" s="38"/>
      <c r="AN13" s="38"/>
      <c r="AO13" s="38"/>
      <c r="AP13" s="33"/>
      <c r="AQ13" s="111"/>
      <c r="AR13" s="112"/>
      <c r="AS13" s="112"/>
      <c r="AT13" s="151"/>
      <c r="AU13" s="151"/>
      <c r="AV13" s="151"/>
      <c r="AW13" s="151"/>
      <c r="AX13" s="33"/>
      <c r="AY13" s="111"/>
      <c r="AZ13" s="149"/>
      <c r="BA13" s="149"/>
      <c r="BB13" s="38"/>
      <c r="BC13" s="38"/>
      <c r="BD13" s="38"/>
      <c r="BE13" s="38"/>
      <c r="BF13" s="33"/>
      <c r="BG13" s="111"/>
      <c r="BH13" s="112"/>
      <c r="BI13" s="112"/>
      <c r="BJ13" s="38"/>
      <c r="BK13" s="38"/>
      <c r="BL13" s="38"/>
      <c r="BM13" s="38"/>
      <c r="BN13" s="33"/>
      <c r="BO13" s="111"/>
      <c r="BP13" s="112"/>
      <c r="BQ13" s="112"/>
      <c r="BR13" s="38"/>
      <c r="BS13" s="38"/>
      <c r="BT13" s="38"/>
      <c r="BU13" s="38"/>
      <c r="BV13" s="33"/>
      <c r="BW13" s="111"/>
      <c r="BX13" s="112"/>
      <c r="BY13" s="112"/>
      <c r="BZ13" s="38"/>
      <c r="CA13" s="38"/>
      <c r="CB13" s="38"/>
      <c r="CC13" s="38"/>
      <c r="CD13" s="33"/>
      <c r="CE13" s="111"/>
      <c r="CF13" s="112"/>
      <c r="CG13" s="112"/>
      <c r="CH13" s="38"/>
      <c r="CI13" s="38"/>
      <c r="CJ13" s="38"/>
      <c r="CK13" s="38"/>
      <c r="CL13" s="33"/>
      <c r="CM13" s="111"/>
      <c r="CN13" s="112"/>
      <c r="CO13" s="112"/>
      <c r="CP13" s="38"/>
      <c r="CQ13" s="38"/>
      <c r="CR13" s="38"/>
      <c r="CS13" s="38"/>
      <c r="CT13" s="33"/>
      <c r="CU13" s="111"/>
      <c r="CV13" s="112"/>
      <c r="CW13" s="112"/>
      <c r="CX13" s="356"/>
      <c r="CY13" s="101"/>
      <c r="CZ13" s="142"/>
      <c r="DA13" s="133"/>
      <c r="DB13" s="130"/>
      <c r="DC13" s="99"/>
      <c r="DD13" s="99"/>
      <c r="DE13" s="99"/>
      <c r="DF13" s="99"/>
      <c r="DG13" s="99"/>
      <c r="DH13" s="99"/>
      <c r="DI13" s="103"/>
      <c r="DJ13" s="114"/>
    </row>
    <row r="14" spans="1:114" ht="120.75" thickBot="1">
      <c r="A14" s="80"/>
      <c r="B14" s="347" t="s">
        <v>82</v>
      </c>
      <c r="C14" s="98" t="s">
        <v>179</v>
      </c>
      <c r="D14" s="98"/>
      <c r="E14" s="355"/>
      <c r="F14" s="38"/>
      <c r="G14" s="38"/>
      <c r="H14" s="38"/>
      <c r="I14" s="38"/>
      <c r="J14" s="38"/>
      <c r="K14" s="33"/>
      <c r="L14" s="112"/>
      <c r="M14" s="112"/>
      <c r="N14" s="38"/>
      <c r="O14" s="38"/>
      <c r="P14" s="38"/>
      <c r="Q14" s="38"/>
      <c r="R14" s="38"/>
      <c r="S14" s="33"/>
      <c r="T14" s="112"/>
      <c r="U14" s="112"/>
      <c r="V14" s="38"/>
      <c r="W14" s="38"/>
      <c r="X14" s="38"/>
      <c r="Y14" s="38"/>
      <c r="Z14" s="33"/>
      <c r="AA14" s="111"/>
      <c r="AB14" s="112"/>
      <c r="AC14" s="112"/>
      <c r="AD14" s="38"/>
      <c r="AE14" s="38"/>
      <c r="AF14" s="38"/>
      <c r="AG14" s="38"/>
      <c r="AH14" s="33"/>
      <c r="AI14" s="111"/>
      <c r="AJ14" s="112"/>
      <c r="AK14" s="112"/>
      <c r="AL14" s="38"/>
      <c r="AM14" s="38"/>
      <c r="AN14" s="38"/>
      <c r="AO14" s="38"/>
      <c r="AP14" s="33"/>
      <c r="AQ14" s="111"/>
      <c r="AR14" s="112"/>
      <c r="AS14" s="112"/>
      <c r="AT14" s="151"/>
      <c r="AU14" s="151"/>
      <c r="AV14" s="151"/>
      <c r="AW14" s="151"/>
      <c r="AX14" s="33"/>
      <c r="AY14" s="111"/>
      <c r="AZ14" s="149"/>
      <c r="BA14" s="149"/>
      <c r="BB14" s="38"/>
      <c r="BC14" s="38"/>
      <c r="BD14" s="38"/>
      <c r="BE14" s="38"/>
      <c r="BF14" s="33"/>
      <c r="BG14" s="111"/>
      <c r="BH14" s="112"/>
      <c r="BI14" s="112"/>
      <c r="BJ14" s="38"/>
      <c r="BK14" s="38"/>
      <c r="BL14" s="38"/>
      <c r="BM14" s="38"/>
      <c r="BN14" s="33"/>
      <c r="BO14" s="111"/>
      <c r="BP14" s="112"/>
      <c r="BQ14" s="112"/>
      <c r="BR14" s="38"/>
      <c r="BS14" s="38"/>
      <c r="BT14" s="38"/>
      <c r="BU14" s="38"/>
      <c r="BV14" s="33"/>
      <c r="BW14" s="111"/>
      <c r="BX14" s="112"/>
      <c r="BY14" s="112"/>
      <c r="BZ14" s="38"/>
      <c r="CA14" s="38"/>
      <c r="CB14" s="38"/>
      <c r="CC14" s="38"/>
      <c r="CD14" s="33"/>
      <c r="CE14" s="111"/>
      <c r="CF14" s="112"/>
      <c r="CG14" s="112"/>
      <c r="CH14" s="38"/>
      <c r="CI14" s="38"/>
      <c r="CJ14" s="38"/>
      <c r="CK14" s="38"/>
      <c r="CL14" s="33"/>
      <c r="CM14" s="111"/>
      <c r="CN14" s="112"/>
      <c r="CO14" s="112"/>
      <c r="CP14" s="38"/>
      <c r="CQ14" s="38"/>
      <c r="CR14" s="38"/>
      <c r="CS14" s="38"/>
      <c r="CT14" s="33"/>
      <c r="CU14" s="111"/>
      <c r="CV14" s="112"/>
      <c r="CW14" s="112"/>
      <c r="CX14" s="356"/>
      <c r="CY14" s="101"/>
      <c r="CZ14" s="133"/>
      <c r="DA14" s="133"/>
      <c r="DB14" s="130"/>
      <c r="DC14" s="99"/>
      <c r="DD14" s="99"/>
      <c r="DE14" s="99"/>
      <c r="DF14" s="99"/>
      <c r="DG14" s="99"/>
      <c r="DH14" s="99"/>
      <c r="DI14" s="103"/>
      <c r="DJ14" s="114"/>
    </row>
    <row r="15" spans="1:114" ht="120">
      <c r="A15" s="80"/>
      <c r="B15" s="332" t="s">
        <v>182</v>
      </c>
      <c r="C15" s="333" t="s">
        <v>179</v>
      </c>
      <c r="D15" s="218"/>
      <c r="E15" s="334"/>
      <c r="F15" s="335"/>
      <c r="G15" s="335"/>
      <c r="H15" s="335"/>
      <c r="I15" s="336"/>
      <c r="J15" s="336"/>
      <c r="K15" s="223"/>
      <c r="L15" s="337"/>
      <c r="M15" s="337"/>
      <c r="N15" s="335"/>
      <c r="O15" s="335"/>
      <c r="P15" s="335"/>
      <c r="Q15" s="336"/>
      <c r="R15" s="336"/>
      <c r="S15" s="223"/>
      <c r="T15" s="337"/>
      <c r="U15" s="337"/>
      <c r="V15" s="336"/>
      <c r="W15" s="336"/>
      <c r="X15" s="336"/>
      <c r="Y15" s="336"/>
      <c r="Z15" s="223"/>
      <c r="AA15" s="229"/>
      <c r="AB15" s="337"/>
      <c r="AC15" s="337"/>
      <c r="AD15" s="336"/>
      <c r="AE15" s="336"/>
      <c r="AF15" s="336"/>
      <c r="AG15" s="336"/>
      <c r="AH15" s="223"/>
      <c r="AI15" s="229"/>
      <c r="AJ15" s="337"/>
      <c r="AK15" s="337"/>
      <c r="AL15" s="336"/>
      <c r="AM15" s="336"/>
      <c r="AN15" s="336"/>
      <c r="AO15" s="336"/>
      <c r="AP15" s="223"/>
      <c r="AQ15" s="229"/>
      <c r="AR15" s="337"/>
      <c r="AS15" s="337"/>
      <c r="AT15" s="338"/>
      <c r="AU15" s="338"/>
      <c r="AV15" s="338"/>
      <c r="AW15" s="338"/>
      <c r="AX15" s="223"/>
      <c r="AY15" s="229"/>
      <c r="AZ15" s="339"/>
      <c r="BA15" s="339"/>
      <c r="BB15" s="336"/>
      <c r="BC15" s="336"/>
      <c r="BD15" s="336"/>
      <c r="BE15" s="336"/>
      <c r="BF15" s="223"/>
      <c r="BG15" s="229"/>
      <c r="BH15" s="337"/>
      <c r="BI15" s="337"/>
      <c r="BJ15" s="336"/>
      <c r="BK15" s="336"/>
      <c r="BL15" s="336"/>
      <c r="BM15" s="336"/>
      <c r="BN15" s="223"/>
      <c r="BO15" s="229"/>
      <c r="BP15" s="337"/>
      <c r="BQ15" s="337"/>
      <c r="BR15" s="336"/>
      <c r="BS15" s="336"/>
      <c r="BT15" s="336"/>
      <c r="BU15" s="336"/>
      <c r="BV15" s="223"/>
      <c r="BW15" s="229"/>
      <c r="BX15" s="337"/>
      <c r="BY15" s="337"/>
      <c r="BZ15" s="336"/>
      <c r="CA15" s="336"/>
      <c r="CB15" s="336"/>
      <c r="CC15" s="336"/>
      <c r="CD15" s="223"/>
      <c r="CE15" s="229"/>
      <c r="CF15" s="337"/>
      <c r="CG15" s="337"/>
      <c r="CH15" s="336"/>
      <c r="CI15" s="336"/>
      <c r="CJ15" s="336"/>
      <c r="CK15" s="336"/>
      <c r="CL15" s="223"/>
      <c r="CM15" s="229"/>
      <c r="CN15" s="337"/>
      <c r="CO15" s="337"/>
      <c r="CP15" s="336"/>
      <c r="CQ15" s="336"/>
      <c r="CR15" s="336"/>
      <c r="CS15" s="336"/>
      <c r="CT15" s="223"/>
      <c r="CU15" s="229"/>
      <c r="CV15" s="337"/>
      <c r="CW15" s="340"/>
      <c r="CX15" s="341"/>
      <c r="CY15" s="132"/>
      <c r="CZ15" s="133"/>
      <c r="DA15" s="133"/>
      <c r="DB15" s="130"/>
      <c r="DC15" s="99"/>
      <c r="DD15" s="99"/>
      <c r="DE15" s="99"/>
      <c r="DF15" s="99"/>
      <c r="DG15" s="99"/>
      <c r="DH15" s="99"/>
      <c r="DI15" s="103"/>
      <c r="DJ15" s="114"/>
    </row>
    <row r="16" spans="1:114" ht="274.5" hidden="1" customHeight="1" thickBot="1">
      <c r="A16" s="80"/>
      <c r="B16" s="84" t="s">
        <v>38</v>
      </c>
      <c r="C16" s="95" t="s">
        <v>179</v>
      </c>
      <c r="D16" s="219"/>
      <c r="E16" s="109"/>
      <c r="F16" s="110"/>
      <c r="G16" s="110"/>
      <c r="H16" s="110"/>
      <c r="I16" s="38"/>
      <c r="J16" s="38"/>
      <c r="K16" s="33"/>
      <c r="L16" s="112"/>
      <c r="M16" s="112"/>
      <c r="N16" s="110"/>
      <c r="O16" s="110"/>
      <c r="P16" s="110"/>
      <c r="Q16" s="38"/>
      <c r="R16" s="38"/>
      <c r="S16" s="33"/>
      <c r="T16" s="112"/>
      <c r="U16" s="112"/>
      <c r="V16" s="38"/>
      <c r="W16" s="38"/>
      <c r="X16" s="38"/>
      <c r="Y16" s="38"/>
      <c r="Z16" s="33"/>
      <c r="AA16" s="111"/>
      <c r="AB16" s="112"/>
      <c r="AC16" s="112"/>
      <c r="AD16" s="38"/>
      <c r="AE16" s="38"/>
      <c r="AF16" s="38"/>
      <c r="AG16" s="38"/>
      <c r="AH16" s="33"/>
      <c r="AI16" s="111"/>
      <c r="AJ16" s="112"/>
      <c r="AK16" s="112"/>
      <c r="AL16" s="38"/>
      <c r="AM16" s="38"/>
      <c r="AN16" s="38"/>
      <c r="AO16" s="38"/>
      <c r="AP16" s="33"/>
      <c r="AQ16" s="111"/>
      <c r="AR16" s="112"/>
      <c r="AS16" s="112"/>
      <c r="AT16" s="151"/>
      <c r="AU16" s="151"/>
      <c r="AV16" s="151"/>
      <c r="AW16" s="151"/>
      <c r="AX16" s="33"/>
      <c r="AY16" s="111"/>
      <c r="AZ16" s="149"/>
      <c r="BA16" s="149"/>
      <c r="BB16" s="38"/>
      <c r="BC16" s="38"/>
      <c r="BD16" s="38"/>
      <c r="BE16" s="38"/>
      <c r="BF16" s="33"/>
      <c r="BG16" s="111"/>
      <c r="BH16" s="112"/>
      <c r="BI16" s="112"/>
      <c r="BJ16" s="38"/>
      <c r="BK16" s="38"/>
      <c r="BL16" s="38"/>
      <c r="BM16" s="38"/>
      <c r="BN16" s="33"/>
      <c r="BO16" s="111"/>
      <c r="BP16" s="112"/>
      <c r="BQ16" s="112"/>
      <c r="BR16" s="38"/>
      <c r="BS16" s="38"/>
      <c r="BT16" s="38"/>
      <c r="BU16" s="38"/>
      <c r="BV16" s="33"/>
      <c r="BW16" s="111"/>
      <c r="BX16" s="112"/>
      <c r="BY16" s="112"/>
      <c r="BZ16" s="38"/>
      <c r="CA16" s="38"/>
      <c r="CB16" s="38"/>
      <c r="CC16" s="38"/>
      <c r="CD16" s="33"/>
      <c r="CE16" s="111"/>
      <c r="CF16" s="112"/>
      <c r="CG16" s="112"/>
      <c r="CH16" s="38"/>
      <c r="CI16" s="38"/>
      <c r="CJ16" s="38"/>
      <c r="CK16" s="38"/>
      <c r="CL16" s="33"/>
      <c r="CM16" s="111"/>
      <c r="CN16" s="112"/>
      <c r="CO16" s="112"/>
      <c r="CP16" s="38"/>
      <c r="CQ16" s="38"/>
      <c r="CR16" s="38"/>
      <c r="CS16" s="38"/>
      <c r="CT16" s="33"/>
      <c r="CU16" s="111"/>
      <c r="CV16" s="112"/>
      <c r="CW16" s="113"/>
      <c r="CX16" s="94"/>
      <c r="CY16" s="132"/>
      <c r="CZ16" s="133"/>
      <c r="DA16" s="133"/>
      <c r="DB16" s="130"/>
      <c r="DC16" s="99"/>
      <c r="DD16" s="99"/>
      <c r="DE16" s="99"/>
      <c r="DF16" s="99"/>
      <c r="DG16" s="99"/>
      <c r="DH16" s="99"/>
      <c r="DI16" s="103"/>
      <c r="DJ16" s="114"/>
    </row>
    <row r="17" spans="1:114" ht="120.75" hidden="1" thickBot="1">
      <c r="A17" s="80"/>
      <c r="B17" s="84" t="s">
        <v>183</v>
      </c>
      <c r="C17" s="95" t="s">
        <v>179</v>
      </c>
      <c r="D17" s="219"/>
      <c r="E17" s="109"/>
      <c r="F17" s="110"/>
      <c r="G17" s="110"/>
      <c r="H17" s="110"/>
      <c r="I17" s="38"/>
      <c r="J17" s="38"/>
      <c r="K17" s="33"/>
      <c r="L17" s="112"/>
      <c r="M17" s="112"/>
      <c r="N17" s="110"/>
      <c r="O17" s="110"/>
      <c r="P17" s="110"/>
      <c r="Q17" s="38"/>
      <c r="R17" s="38"/>
      <c r="S17" s="33"/>
      <c r="T17" s="112"/>
      <c r="U17" s="112"/>
      <c r="V17" s="38"/>
      <c r="W17" s="38"/>
      <c r="X17" s="38"/>
      <c r="Y17" s="38"/>
      <c r="Z17" s="33"/>
      <c r="AA17" s="111"/>
      <c r="AB17" s="112"/>
      <c r="AC17" s="112"/>
      <c r="AD17" s="38"/>
      <c r="AE17" s="38"/>
      <c r="AF17" s="38"/>
      <c r="AG17" s="38"/>
      <c r="AH17" s="33"/>
      <c r="AI17" s="111"/>
      <c r="AJ17" s="112"/>
      <c r="AK17" s="112"/>
      <c r="AL17" s="38"/>
      <c r="AM17" s="38"/>
      <c r="AN17" s="38"/>
      <c r="AO17" s="38"/>
      <c r="AP17" s="33"/>
      <c r="AQ17" s="111"/>
      <c r="AR17" s="98"/>
      <c r="AS17" s="112"/>
      <c r="AT17" s="151"/>
      <c r="AU17" s="151"/>
      <c r="AV17" s="151"/>
      <c r="AW17" s="151"/>
      <c r="AX17" s="33"/>
      <c r="AY17" s="111"/>
      <c r="AZ17" s="149"/>
      <c r="BA17" s="149"/>
      <c r="BB17" s="38"/>
      <c r="BC17" s="38"/>
      <c r="BD17" s="38"/>
      <c r="BE17" s="38"/>
      <c r="BF17" s="33"/>
      <c r="BG17" s="111"/>
      <c r="BH17" s="112"/>
      <c r="BI17" s="112"/>
      <c r="BJ17" s="38"/>
      <c r="BK17" s="38"/>
      <c r="BL17" s="38"/>
      <c r="BM17" s="38"/>
      <c r="BN17" s="33"/>
      <c r="BO17" s="111"/>
      <c r="BP17" s="112"/>
      <c r="BQ17" s="112"/>
      <c r="BR17" s="38"/>
      <c r="BS17" s="38"/>
      <c r="BT17" s="38"/>
      <c r="BU17" s="38"/>
      <c r="BV17" s="33"/>
      <c r="BW17" s="111"/>
      <c r="BX17" s="112"/>
      <c r="BY17" s="112"/>
      <c r="BZ17" s="38"/>
      <c r="CA17" s="38"/>
      <c r="CB17" s="38"/>
      <c r="CC17" s="38"/>
      <c r="CD17" s="33"/>
      <c r="CE17" s="111"/>
      <c r="CF17" s="112"/>
      <c r="CG17" s="112"/>
      <c r="CH17" s="38"/>
      <c r="CI17" s="38"/>
      <c r="CJ17" s="38"/>
      <c r="CK17" s="38"/>
      <c r="CL17" s="33"/>
      <c r="CM17" s="111"/>
      <c r="CN17" s="112"/>
      <c r="CO17" s="112"/>
      <c r="CP17" s="38"/>
      <c r="CQ17" s="38"/>
      <c r="CR17" s="38"/>
      <c r="CS17" s="38"/>
      <c r="CT17" s="33"/>
      <c r="CU17" s="111"/>
      <c r="CV17" s="112"/>
      <c r="CW17" s="113"/>
      <c r="CX17" s="94"/>
      <c r="CY17" s="132"/>
      <c r="CZ17" s="133"/>
      <c r="DA17" s="133"/>
      <c r="DB17" s="130"/>
      <c r="DC17" s="99"/>
      <c r="DD17" s="99"/>
      <c r="DE17" s="99"/>
      <c r="DF17" s="99"/>
      <c r="DG17" s="99"/>
      <c r="DH17" s="99"/>
      <c r="DI17" s="103"/>
      <c r="DJ17" s="114"/>
    </row>
    <row r="18" spans="1:114" ht="221.25" hidden="1" customHeight="1" thickBot="1">
      <c r="A18" s="80"/>
      <c r="B18" s="84" t="s">
        <v>184</v>
      </c>
      <c r="C18" s="95" t="s">
        <v>179</v>
      </c>
      <c r="D18" s="219"/>
      <c r="E18" s="109"/>
      <c r="F18" s="110"/>
      <c r="G18" s="110"/>
      <c r="H18" s="110"/>
      <c r="I18" s="38"/>
      <c r="J18" s="38"/>
      <c r="K18" s="33"/>
      <c r="L18" s="112"/>
      <c r="M18" s="112"/>
      <c r="N18" s="110"/>
      <c r="O18" s="110"/>
      <c r="P18" s="110"/>
      <c r="Q18" s="38"/>
      <c r="R18" s="38"/>
      <c r="S18" s="33"/>
      <c r="T18" s="112"/>
      <c r="U18" s="140"/>
      <c r="V18" s="38"/>
      <c r="W18" s="38"/>
      <c r="X18" s="38"/>
      <c r="Y18" s="38"/>
      <c r="Z18" s="33"/>
      <c r="AA18" s="111"/>
      <c r="AB18" s="112"/>
      <c r="AC18" s="112"/>
      <c r="AD18" s="38"/>
      <c r="AE18" s="38"/>
      <c r="AF18" s="38"/>
      <c r="AG18" s="38"/>
      <c r="AH18" s="33"/>
      <c r="AI18" s="111"/>
      <c r="AJ18" s="112"/>
      <c r="AK18" s="112"/>
      <c r="AL18" s="38"/>
      <c r="AM18" s="38"/>
      <c r="AN18" s="38"/>
      <c r="AO18" s="38"/>
      <c r="AP18" s="33"/>
      <c r="AQ18" s="111"/>
      <c r="AR18" s="112"/>
      <c r="AS18" s="112"/>
      <c r="AT18" s="151"/>
      <c r="AU18" s="151"/>
      <c r="AV18" s="151"/>
      <c r="AW18" s="151"/>
      <c r="AX18" s="33"/>
      <c r="AY18" s="111"/>
      <c r="AZ18" s="149"/>
      <c r="BA18" s="149"/>
      <c r="BB18" s="38"/>
      <c r="BC18" s="38"/>
      <c r="BD18" s="38"/>
      <c r="BE18" s="38"/>
      <c r="BF18" s="33"/>
      <c r="BG18" s="111"/>
      <c r="BH18" s="112"/>
      <c r="BI18" s="112"/>
      <c r="BJ18" s="38"/>
      <c r="BK18" s="38"/>
      <c r="BL18" s="38"/>
      <c r="BM18" s="38"/>
      <c r="BN18" s="33"/>
      <c r="BO18" s="111"/>
      <c r="BP18" s="112"/>
      <c r="BQ18" s="112"/>
      <c r="BR18" s="38"/>
      <c r="BS18" s="38"/>
      <c r="BT18" s="38"/>
      <c r="BU18" s="38"/>
      <c r="BV18" s="33"/>
      <c r="BW18" s="111"/>
      <c r="BX18" s="112"/>
      <c r="BY18" s="112"/>
      <c r="BZ18" s="38"/>
      <c r="CA18" s="38"/>
      <c r="CB18" s="38"/>
      <c r="CC18" s="38"/>
      <c r="CD18" s="33"/>
      <c r="CE18" s="111"/>
      <c r="CF18" s="112"/>
      <c r="CG18" s="112"/>
      <c r="CH18" s="38"/>
      <c r="CI18" s="38"/>
      <c r="CJ18" s="38"/>
      <c r="CK18" s="38"/>
      <c r="CL18" s="33"/>
      <c r="CM18" s="111"/>
      <c r="CN18" s="112"/>
      <c r="CO18" s="112"/>
      <c r="CP18" s="38"/>
      <c r="CQ18" s="38"/>
      <c r="CR18" s="38"/>
      <c r="CS18" s="38"/>
      <c r="CT18" s="33"/>
      <c r="CU18" s="111"/>
      <c r="CV18" s="112"/>
      <c r="CW18" s="113"/>
      <c r="CX18" s="94"/>
      <c r="CY18" s="58"/>
      <c r="CZ18" s="142"/>
      <c r="DA18" s="133"/>
      <c r="DB18" s="130"/>
      <c r="DC18" s="99"/>
      <c r="DD18" s="99"/>
      <c r="DE18" s="99"/>
      <c r="DF18" s="99"/>
      <c r="DG18" s="99"/>
      <c r="DH18" s="99"/>
      <c r="DI18" s="103"/>
      <c r="DJ18" s="114"/>
    </row>
    <row r="19" spans="1:114" ht="120.75" hidden="1" thickBot="1">
      <c r="A19" s="80"/>
      <c r="B19" s="84" t="s">
        <v>185</v>
      </c>
      <c r="C19" s="95" t="s">
        <v>179</v>
      </c>
      <c r="D19" s="219"/>
      <c r="E19" s="109"/>
      <c r="F19" s="110"/>
      <c r="G19" s="110"/>
      <c r="H19" s="110"/>
      <c r="I19" s="38"/>
      <c r="J19" s="38"/>
      <c r="K19" s="33"/>
      <c r="L19" s="112"/>
      <c r="M19" s="112"/>
      <c r="N19" s="110"/>
      <c r="O19" s="110"/>
      <c r="P19" s="110"/>
      <c r="Q19" s="38"/>
      <c r="R19" s="38"/>
      <c r="S19" s="33"/>
      <c r="T19" s="112"/>
      <c r="U19" s="112"/>
      <c r="V19" s="38"/>
      <c r="W19" s="38"/>
      <c r="X19" s="38"/>
      <c r="Y19" s="38"/>
      <c r="Z19" s="33"/>
      <c r="AA19" s="111"/>
      <c r="AB19" s="112"/>
      <c r="AC19" s="112"/>
      <c r="AD19" s="38"/>
      <c r="AE19" s="38"/>
      <c r="AF19" s="38"/>
      <c r="AG19" s="38"/>
      <c r="AH19" s="33"/>
      <c r="AI19" s="111"/>
      <c r="AJ19" s="112"/>
      <c r="AK19" s="112"/>
      <c r="AL19" s="38"/>
      <c r="AM19" s="38"/>
      <c r="AN19" s="38"/>
      <c r="AO19" s="38"/>
      <c r="AP19" s="33"/>
      <c r="AQ19" s="111"/>
      <c r="AR19" s="112"/>
      <c r="AS19" s="112"/>
      <c r="AT19" s="151"/>
      <c r="AU19" s="151"/>
      <c r="AV19" s="151"/>
      <c r="AW19" s="151"/>
      <c r="AX19" s="33"/>
      <c r="AY19" s="111"/>
      <c r="AZ19" s="149"/>
      <c r="BA19" s="149"/>
      <c r="BB19" s="38"/>
      <c r="BC19" s="38"/>
      <c r="BD19" s="38"/>
      <c r="BE19" s="38"/>
      <c r="BF19" s="33"/>
      <c r="BG19" s="111"/>
      <c r="BH19" s="112"/>
      <c r="BI19" s="112"/>
      <c r="BJ19" s="38"/>
      <c r="BK19" s="38"/>
      <c r="BL19" s="38"/>
      <c r="BM19" s="38"/>
      <c r="BN19" s="33"/>
      <c r="BO19" s="111"/>
      <c r="BP19" s="112"/>
      <c r="BQ19" s="112"/>
      <c r="BR19" s="38"/>
      <c r="BS19" s="38"/>
      <c r="BT19" s="38"/>
      <c r="BU19" s="38"/>
      <c r="BV19" s="33"/>
      <c r="BW19" s="111"/>
      <c r="BX19" s="112"/>
      <c r="BY19" s="112"/>
      <c r="BZ19" s="38"/>
      <c r="CA19" s="38"/>
      <c r="CB19" s="38"/>
      <c r="CC19" s="38"/>
      <c r="CD19" s="33"/>
      <c r="CE19" s="111"/>
      <c r="CF19" s="112"/>
      <c r="CG19" s="112"/>
      <c r="CH19" s="38"/>
      <c r="CI19" s="38"/>
      <c r="CJ19" s="38"/>
      <c r="CK19" s="38"/>
      <c r="CL19" s="33"/>
      <c r="CM19" s="111"/>
      <c r="CN19" s="112"/>
      <c r="CO19" s="112"/>
      <c r="CP19" s="38"/>
      <c r="CQ19" s="38"/>
      <c r="CR19" s="38"/>
      <c r="CS19" s="38"/>
      <c r="CT19" s="33"/>
      <c r="CU19" s="111"/>
      <c r="CV19" s="112"/>
      <c r="CW19" s="113"/>
      <c r="CX19" s="94"/>
      <c r="CY19" s="132"/>
      <c r="CZ19" s="133"/>
      <c r="DA19" s="133"/>
      <c r="DB19" s="130"/>
      <c r="DC19" s="99"/>
      <c r="DD19" s="99"/>
      <c r="DE19" s="99"/>
      <c r="DF19" s="99"/>
      <c r="DG19" s="99"/>
      <c r="DH19" s="99"/>
      <c r="DI19" s="103"/>
      <c r="DJ19" s="114"/>
    </row>
    <row r="20" spans="1:114" ht="222" hidden="1" customHeight="1" thickBot="1">
      <c r="A20" s="80"/>
      <c r="B20" s="84" t="s">
        <v>186</v>
      </c>
      <c r="C20" s="95" t="s">
        <v>179</v>
      </c>
      <c r="D20" s="219"/>
      <c r="E20" s="109"/>
      <c r="F20" s="110"/>
      <c r="G20" s="110"/>
      <c r="H20" s="110"/>
      <c r="I20" s="38"/>
      <c r="J20" s="38"/>
      <c r="K20" s="33"/>
      <c r="L20" s="112"/>
      <c r="M20" s="112"/>
      <c r="N20" s="110"/>
      <c r="O20" s="110"/>
      <c r="P20" s="110"/>
      <c r="Q20" s="38"/>
      <c r="R20" s="38"/>
      <c r="S20" s="33"/>
      <c r="T20" s="112"/>
      <c r="U20" s="112"/>
      <c r="V20" s="38"/>
      <c r="W20" s="38"/>
      <c r="X20" s="38"/>
      <c r="Y20" s="38"/>
      <c r="Z20" s="33"/>
      <c r="AA20" s="111"/>
      <c r="AB20" s="112"/>
      <c r="AC20" s="112"/>
      <c r="AD20" s="38"/>
      <c r="AE20" s="38"/>
      <c r="AF20" s="38"/>
      <c r="AG20" s="38"/>
      <c r="AH20" s="33"/>
      <c r="AI20" s="111"/>
      <c r="AJ20" s="112"/>
      <c r="AK20" s="112"/>
      <c r="AL20" s="38"/>
      <c r="AM20" s="38"/>
      <c r="AN20" s="38"/>
      <c r="AO20" s="38"/>
      <c r="AP20" s="33"/>
      <c r="AQ20" s="111"/>
      <c r="AR20" s="112"/>
      <c r="AS20" s="112"/>
      <c r="AT20" s="151"/>
      <c r="AU20" s="151"/>
      <c r="AV20" s="151"/>
      <c r="AW20" s="151"/>
      <c r="AX20" s="33"/>
      <c r="AY20" s="111"/>
      <c r="AZ20" s="149"/>
      <c r="BA20" s="149"/>
      <c r="BB20" s="38"/>
      <c r="BC20" s="38"/>
      <c r="BD20" s="38"/>
      <c r="BE20" s="38"/>
      <c r="BF20" s="33"/>
      <c r="BG20" s="111"/>
      <c r="BH20" s="112"/>
      <c r="BI20" s="112"/>
      <c r="BJ20" s="38"/>
      <c r="BK20" s="38"/>
      <c r="BL20" s="38"/>
      <c r="BM20" s="38"/>
      <c r="BN20" s="33"/>
      <c r="BO20" s="111"/>
      <c r="BP20" s="112"/>
      <c r="BQ20" s="112"/>
      <c r="BR20" s="38"/>
      <c r="BS20" s="38"/>
      <c r="BT20" s="38"/>
      <c r="BU20" s="38"/>
      <c r="BV20" s="33"/>
      <c r="BW20" s="111"/>
      <c r="BX20" s="112"/>
      <c r="BY20" s="112"/>
      <c r="BZ20" s="38"/>
      <c r="CA20" s="38"/>
      <c r="CB20" s="38"/>
      <c r="CC20" s="38"/>
      <c r="CD20" s="33"/>
      <c r="CE20" s="111"/>
      <c r="CF20" s="112"/>
      <c r="CG20" s="112"/>
      <c r="CH20" s="38"/>
      <c r="CI20" s="38"/>
      <c r="CJ20" s="38"/>
      <c r="CK20" s="38"/>
      <c r="CL20" s="33"/>
      <c r="CM20" s="111"/>
      <c r="CN20" s="112"/>
      <c r="CO20" s="112"/>
      <c r="CP20" s="38"/>
      <c r="CQ20" s="38"/>
      <c r="CR20" s="38"/>
      <c r="CS20" s="38"/>
      <c r="CT20" s="33"/>
      <c r="CU20" s="111"/>
      <c r="CV20" s="112"/>
      <c r="CW20" s="113"/>
      <c r="CX20" s="94"/>
      <c r="CY20" s="94"/>
      <c r="CZ20" s="148"/>
      <c r="DA20" s="133"/>
      <c r="DB20" s="130"/>
      <c r="DC20" s="115"/>
      <c r="DD20" s="115"/>
      <c r="DE20" s="115"/>
      <c r="DF20" s="115"/>
      <c r="DG20" s="115"/>
      <c r="DH20" s="115"/>
      <c r="DI20" s="116"/>
      <c r="DJ20" s="117"/>
    </row>
    <row r="21" spans="1:114" ht="182.25" hidden="1" customHeight="1" thickBot="1">
      <c r="A21" s="80"/>
      <c r="B21" s="118" t="s">
        <v>187</v>
      </c>
      <c r="C21" s="95" t="s">
        <v>179</v>
      </c>
      <c r="D21" s="220"/>
      <c r="E21" s="119"/>
      <c r="F21" s="120"/>
      <c r="G21" s="120"/>
      <c r="H21" s="120"/>
      <c r="I21" s="40"/>
      <c r="J21" s="40"/>
      <c r="K21" s="36"/>
      <c r="L21" s="122"/>
      <c r="M21" s="122"/>
      <c r="N21" s="120"/>
      <c r="O21" s="120"/>
      <c r="P21" s="120"/>
      <c r="Q21" s="40"/>
      <c r="R21" s="40"/>
      <c r="S21" s="36"/>
      <c r="T21" s="122"/>
      <c r="U21" s="141"/>
      <c r="V21" s="40"/>
      <c r="W21" s="40"/>
      <c r="X21" s="40"/>
      <c r="Y21" s="40"/>
      <c r="Z21" s="36"/>
      <c r="AA21" s="121"/>
      <c r="AB21" s="122"/>
      <c r="AC21" s="122"/>
      <c r="AD21" s="40"/>
      <c r="AE21" s="40"/>
      <c r="AF21" s="40"/>
      <c r="AG21" s="40"/>
      <c r="AH21" s="36"/>
      <c r="AI21" s="121"/>
      <c r="AJ21" s="122"/>
      <c r="AK21" s="122"/>
      <c r="AL21" s="40"/>
      <c r="AM21" s="40"/>
      <c r="AN21" s="40"/>
      <c r="AO21" s="40"/>
      <c r="AP21" s="36"/>
      <c r="AQ21" s="121"/>
      <c r="AR21" s="122"/>
      <c r="AS21" s="122"/>
      <c r="AT21" s="152"/>
      <c r="AU21" s="152"/>
      <c r="AV21" s="152"/>
      <c r="AW21" s="152"/>
      <c r="AX21" s="36"/>
      <c r="AY21" s="121"/>
      <c r="AZ21" s="150"/>
      <c r="BA21" s="150"/>
      <c r="BB21" s="40"/>
      <c r="BC21" s="40"/>
      <c r="BD21" s="40"/>
      <c r="BE21" s="40"/>
      <c r="BF21" s="36"/>
      <c r="BG21" s="121"/>
      <c r="BH21" s="122"/>
      <c r="BI21" s="122"/>
      <c r="BJ21" s="40"/>
      <c r="BK21" s="40"/>
      <c r="BL21" s="40"/>
      <c r="BM21" s="40"/>
      <c r="BN21" s="36"/>
      <c r="BO21" s="121"/>
      <c r="BP21" s="122"/>
      <c r="BQ21" s="122"/>
      <c r="BR21" s="40"/>
      <c r="BS21" s="40"/>
      <c r="BT21" s="40"/>
      <c r="BU21" s="40"/>
      <c r="BV21" s="36"/>
      <c r="BW21" s="121"/>
      <c r="BX21" s="122"/>
      <c r="BY21" s="122"/>
      <c r="BZ21" s="40"/>
      <c r="CA21" s="40"/>
      <c r="CB21" s="40"/>
      <c r="CC21" s="40"/>
      <c r="CD21" s="36"/>
      <c r="CE21" s="121"/>
      <c r="CF21" s="122"/>
      <c r="CG21" s="122"/>
      <c r="CH21" s="40"/>
      <c r="CI21" s="40"/>
      <c r="CJ21" s="40"/>
      <c r="CK21" s="40"/>
      <c r="CL21" s="36"/>
      <c r="CM21" s="121"/>
      <c r="CN21" s="122"/>
      <c r="CO21" s="122"/>
      <c r="CP21" s="40"/>
      <c r="CQ21" s="40"/>
      <c r="CR21" s="40"/>
      <c r="CS21" s="40"/>
      <c r="CT21" s="36"/>
      <c r="CU21" s="121"/>
      <c r="CV21" s="122"/>
      <c r="CW21" s="123"/>
      <c r="CX21" s="94"/>
      <c r="CY21" s="139"/>
      <c r="CZ21" s="88"/>
      <c r="DA21" s="133"/>
      <c r="DB21" s="130"/>
      <c r="DC21" s="87"/>
      <c r="DD21" s="87"/>
      <c r="DE21" s="87"/>
      <c r="DF21" s="87"/>
      <c r="DG21" s="87"/>
      <c r="DH21" s="87"/>
      <c r="DI21" s="89"/>
      <c r="DJ21" s="124"/>
    </row>
    <row r="22" spans="1:114" ht="16.5" hidden="1" thickBot="1">
      <c r="A22" s="80"/>
      <c r="B22" s="80"/>
      <c r="C22" s="90" t="s">
        <v>174</v>
      </c>
      <c r="D22" s="90"/>
      <c r="E22" s="125">
        <f>IFERROR(SUM(E11:E21),0)</f>
        <v>0</v>
      </c>
      <c r="F22" s="126">
        <f>IFERROR(SUM(F10:F21),0)</f>
        <v>0</v>
      </c>
      <c r="G22" s="126"/>
      <c r="H22" s="126"/>
      <c r="I22" s="39">
        <f>IFERROR(SUM(I10:I21),0)</f>
        <v>0</v>
      </c>
      <c r="J22" s="39">
        <f>IFERROR(SUM(J10:J21),0)</f>
        <v>0</v>
      </c>
      <c r="K22" s="127">
        <f>IFERROR(IF(I22=0,(J22/1),(J22/I22)),0)</f>
        <v>0</v>
      </c>
      <c r="L22" s="128"/>
      <c r="M22" s="41"/>
      <c r="N22" s="126">
        <f>IFERROR(SUM(N10:N21),0)</f>
        <v>0</v>
      </c>
      <c r="O22" s="126"/>
      <c r="P22" s="126"/>
      <c r="Q22" s="39">
        <f>IFERROR(SUM(Q10:Q21),0)</f>
        <v>0</v>
      </c>
      <c r="R22" s="39">
        <f>IFERROR(SUM(R10:R21),0)</f>
        <v>0</v>
      </c>
      <c r="S22" s="127">
        <f>IFERROR(IF(Q22=0,(R22/1),(R22/Q22)),0)</f>
        <v>0</v>
      </c>
      <c r="T22" s="128"/>
      <c r="U22" s="41"/>
      <c r="V22" s="39">
        <f>IFERROR(SUM(V10:V21),0)</f>
        <v>0</v>
      </c>
      <c r="W22" s="39"/>
      <c r="X22" s="39">
        <f>IFERROR(SUM(X10:X21),0)</f>
        <v>0</v>
      </c>
      <c r="Y22" s="39">
        <f>IFERROR(SUM(Y10:Y21),0)</f>
        <v>0</v>
      </c>
      <c r="Z22" s="102">
        <f>IFERROR(IF(X22=0,(Y22/1),(Y22/X22)),0)</f>
        <v>0</v>
      </c>
      <c r="AA22" s="37">
        <f>IFERROR(#REF!/V22,0)</f>
        <v>0</v>
      </c>
      <c r="AB22" s="128"/>
      <c r="AC22" s="41"/>
      <c r="AD22" s="39">
        <f>IFERROR(SUM(AD10:AD21),0)</f>
        <v>0</v>
      </c>
      <c r="AE22" s="39"/>
      <c r="AF22" s="39">
        <f>IFERROR(SUM(AF10:AF21),0)</f>
        <v>0</v>
      </c>
      <c r="AG22" s="39">
        <f>IFERROR(SUM(AG10:AG21),0)</f>
        <v>0</v>
      </c>
      <c r="AH22" s="102">
        <f t="shared" ref="AH22" si="0">IFERROR(AG22/$I22,0)</f>
        <v>0</v>
      </c>
      <c r="AI22" s="37">
        <f>IFERROR(#REF!/$F22,0)</f>
        <v>0</v>
      </c>
      <c r="AJ22" s="128"/>
      <c r="AK22" s="41"/>
      <c r="AL22" s="39">
        <f>IFERROR(SUM(AL10:AL21),0)</f>
        <v>0</v>
      </c>
      <c r="AM22" s="39"/>
      <c r="AN22" s="39">
        <f>IFERROR(SUM(AN10:AN21),0)</f>
        <v>0</v>
      </c>
      <c r="AO22" s="39">
        <f>IFERROR(SUM(AO10:AO21),0)</f>
        <v>0</v>
      </c>
      <c r="AP22" s="102">
        <f t="shared" ref="AP22" si="1">IFERROR(AO22/$I22,0)</f>
        <v>0</v>
      </c>
      <c r="AQ22" s="37">
        <f>IFERROR(#REF!/$F22,0)</f>
        <v>0</v>
      </c>
      <c r="AR22" s="128"/>
      <c r="AS22" s="41"/>
      <c r="AT22" s="39">
        <f>IFERROR(SUM(AT10:AT21),0)</f>
        <v>0</v>
      </c>
      <c r="AU22" s="39"/>
      <c r="AV22" s="39">
        <f>IFERROR(SUM(AV10:AV21),0)</f>
        <v>0</v>
      </c>
      <c r="AW22" s="39">
        <f>IFERROR(SUM(AW10:AW21),0)</f>
        <v>0</v>
      </c>
      <c r="AX22" s="102">
        <f t="shared" ref="AX22" si="2">IFERROR(AW22/$I22,0)</f>
        <v>0</v>
      </c>
      <c r="AY22" s="37">
        <f>IFERROR(#REF!/$F22,0)</f>
        <v>0</v>
      </c>
      <c r="AZ22" s="128"/>
      <c r="BA22" s="41"/>
      <c r="BB22" s="39">
        <f>IFERROR(SUM(BB10:BB21),0)</f>
        <v>0</v>
      </c>
      <c r="BC22" s="39"/>
      <c r="BD22" s="39">
        <f>IFERROR(SUM(BD10:BD21),0)</f>
        <v>0</v>
      </c>
      <c r="BE22" s="39">
        <f>IFERROR(SUM(BE10:BE21),0)</f>
        <v>0</v>
      </c>
      <c r="BF22" s="102">
        <f t="shared" ref="BF22" si="3">IFERROR(BE22/$I22,0)</f>
        <v>0</v>
      </c>
      <c r="BG22" s="37">
        <f>IFERROR(#REF!/$F22,0)</f>
        <v>0</v>
      </c>
      <c r="BH22" s="128"/>
      <c r="BI22" s="41"/>
      <c r="BJ22" s="39">
        <f>IFERROR(SUM(BJ10:BJ21),0)</f>
        <v>0</v>
      </c>
      <c r="BK22" s="39"/>
      <c r="BL22" s="39">
        <f>IFERROR(SUM(BL10:BL21),0)</f>
        <v>0</v>
      </c>
      <c r="BM22" s="39">
        <f>IFERROR(SUM(BM10:BM21),0)</f>
        <v>0</v>
      </c>
      <c r="BN22" s="102">
        <f t="shared" ref="BN22" si="4">IFERROR(BM22/$I22,0)</f>
        <v>0</v>
      </c>
      <c r="BO22" s="37">
        <f>IFERROR(#REF!/$F22,0)</f>
        <v>0</v>
      </c>
      <c r="BP22" s="128"/>
      <c r="BQ22" s="41"/>
      <c r="BR22" s="39">
        <f>IFERROR(SUM(BR10:BR21),0)</f>
        <v>0</v>
      </c>
      <c r="BS22" s="39"/>
      <c r="BT22" s="39">
        <f>IFERROR(SUM(BT10:BT21),0)</f>
        <v>0</v>
      </c>
      <c r="BU22" s="39">
        <f>IFERROR(SUM(BU10:BU21),0)</f>
        <v>0</v>
      </c>
      <c r="BV22" s="102">
        <f t="shared" ref="BV22" si="5">IFERROR(BU22/$I22,0)</f>
        <v>0</v>
      </c>
      <c r="BW22" s="37">
        <f>IFERROR(#REF!/$F22,0)</f>
        <v>0</v>
      </c>
      <c r="BX22" s="128"/>
      <c r="BY22" s="41"/>
      <c r="BZ22" s="39">
        <f>IFERROR(SUM(BZ10:BZ21),0)</f>
        <v>0</v>
      </c>
      <c r="CA22" s="39"/>
      <c r="CB22" s="39">
        <f>IFERROR(SUM(CB10:CB21),0)</f>
        <v>0</v>
      </c>
      <c r="CC22" s="39">
        <f>IFERROR(SUM(CC10:CC21),0)</f>
        <v>0</v>
      </c>
      <c r="CD22" s="102">
        <f t="shared" ref="CD22" si="6">IFERROR(CC22/$I22,0)</f>
        <v>0</v>
      </c>
      <c r="CE22" s="37">
        <f>IFERROR(#REF!/$F22,0)</f>
        <v>0</v>
      </c>
      <c r="CF22" s="128"/>
      <c r="CG22" s="41"/>
      <c r="CH22" s="39">
        <f>IFERROR(SUM(CH10:CH21),0)</f>
        <v>0</v>
      </c>
      <c r="CI22" s="39"/>
      <c r="CJ22" s="39">
        <f>IFERROR(SUM(CJ10:CJ21),0)</f>
        <v>0</v>
      </c>
      <c r="CK22" s="39">
        <f>IFERROR(SUM(CK10:CK21),0)</f>
        <v>0</v>
      </c>
      <c r="CL22" s="102">
        <f t="shared" ref="CL22" si="7">IFERROR(CK22/$I22,0)</f>
        <v>0</v>
      </c>
      <c r="CM22" s="37">
        <f>IFERROR(#REF!/$F22,0)</f>
        <v>0</v>
      </c>
      <c r="CN22" s="128"/>
      <c r="CO22" s="41"/>
      <c r="CP22" s="39">
        <f>IFERROR(SUM(CP10:CP21),0)</f>
        <v>0</v>
      </c>
      <c r="CQ22" s="39"/>
      <c r="CR22" s="39">
        <f>IFERROR(SUM(CR10:CR21),0)</f>
        <v>0</v>
      </c>
      <c r="CS22" s="39">
        <f>IFERROR(SUM(CS10:CS21),0)</f>
        <v>0</v>
      </c>
      <c r="CT22" s="102">
        <f t="shared" ref="CT22" si="8">IFERROR(CS22/$I22,0)</f>
        <v>0</v>
      </c>
      <c r="CU22" s="37">
        <f>IFERROR(#REF!/$F22,0)</f>
        <v>0</v>
      </c>
      <c r="CV22" s="128"/>
      <c r="CW22" s="42"/>
      <c r="CX22" s="80"/>
      <c r="CY22" s="80"/>
      <c r="CZ22" s="80"/>
      <c r="DA22" s="80"/>
      <c r="DB22" s="80"/>
      <c r="DC22" s="80"/>
      <c r="DD22" s="80"/>
      <c r="DE22" s="80"/>
      <c r="DF22" s="80"/>
      <c r="DG22" s="80"/>
      <c r="DH22" s="80"/>
      <c r="DI22" s="80"/>
      <c r="DJ22" s="80"/>
    </row>
    <row r="23" spans="1:114" hidden="1"/>
    <row r="24" spans="1:114" hidden="1"/>
    <row r="25" spans="1:114" hidden="1"/>
    <row r="26" spans="1:114" hidden="1"/>
    <row r="27" spans="1:114" hidden="1"/>
    <row r="28" spans="1:114" hidden="1"/>
    <row r="29" spans="1:114" hidden="1"/>
    <row r="30" spans="1:114" hidden="1"/>
    <row r="31" spans="1:114" hidden="1"/>
    <row r="32" spans="1:114" hidden="1"/>
    <row r="33" hidden="1"/>
    <row r="34" hidden="1"/>
    <row r="35" hidden="1"/>
    <row r="36" hidden="1"/>
    <row r="37" hidden="1"/>
  </sheetData>
  <sheetProtection sort="0" autoFilter="0"/>
  <mergeCells count="111">
    <mergeCell ref="CH8:CI8"/>
    <mergeCell ref="DI7:DI9"/>
    <mergeCell ref="F8:G8"/>
    <mergeCell ref="H8:K8"/>
    <mergeCell ref="N8:O8"/>
    <mergeCell ref="P8:S8"/>
    <mergeCell ref="V8:W8"/>
    <mergeCell ref="X8:AA8"/>
    <mergeCell ref="AD8:AE8"/>
    <mergeCell ref="AF8:AI8"/>
    <mergeCell ref="AL8:AM8"/>
    <mergeCell ref="AN8:AQ8"/>
    <mergeCell ref="AT8:AU8"/>
    <mergeCell ref="AV8:AY8"/>
    <mergeCell ref="BB8:BC8"/>
    <mergeCell ref="BD8:BG8"/>
    <mergeCell ref="BJ8:BK8"/>
    <mergeCell ref="DD7:DD9"/>
    <mergeCell ref="DE7:DE9"/>
    <mergeCell ref="DF7:DF9"/>
    <mergeCell ref="DG7:DG9"/>
    <mergeCell ref="DH7:DH9"/>
    <mergeCell ref="CY7:CY9"/>
    <mergeCell ref="CZ7:CZ9"/>
    <mergeCell ref="DA7:DA9"/>
    <mergeCell ref="DB7:DB9"/>
    <mergeCell ref="DC7:DC9"/>
    <mergeCell ref="AS7:AS9"/>
    <mergeCell ref="BX7:BX9"/>
    <mergeCell ref="BY7:BY9"/>
    <mergeCell ref="BZ7:CC7"/>
    <mergeCell ref="CF7:CF9"/>
    <mergeCell ref="CG7:CG9"/>
    <mergeCell ref="BF7:BG7"/>
    <mergeCell ref="BH7:BH9"/>
    <mergeCell ref="BI7:BI9"/>
    <mergeCell ref="BJ7:BM7"/>
    <mergeCell ref="BN7:BO7"/>
    <mergeCell ref="BL8:BO8"/>
    <mergeCell ref="BR8:BS8"/>
    <mergeCell ref="BT8:BW8"/>
    <mergeCell ref="BZ8:CA8"/>
    <mergeCell ref="CB8:CE8"/>
    <mergeCell ref="CL7:CM7"/>
    <mergeCell ref="CN7:CN9"/>
    <mergeCell ref="CO7:CO9"/>
    <mergeCell ref="CP7:CS7"/>
    <mergeCell ref="CT7:CU7"/>
    <mergeCell ref="CP6:CW6"/>
    <mergeCell ref="CX6:DI6"/>
    <mergeCell ref="DJ6:DJ9"/>
    <mergeCell ref="F7:I7"/>
    <mergeCell ref="J7:K7"/>
    <mergeCell ref="L7:L9"/>
    <mergeCell ref="M7:M9"/>
    <mergeCell ref="N7:Q7"/>
    <mergeCell ref="R7:S7"/>
    <mergeCell ref="T7:T9"/>
    <mergeCell ref="U7:U9"/>
    <mergeCell ref="V7:Y7"/>
    <mergeCell ref="AB7:AB9"/>
    <mergeCell ref="AC7:AC9"/>
    <mergeCell ref="AD7:AG7"/>
    <mergeCell ref="AH7:AI7"/>
    <mergeCell ref="BB6:BI6"/>
    <mergeCell ref="BJ6:BQ6"/>
    <mergeCell ref="BR6:BY6"/>
    <mergeCell ref="BZ6:CG6"/>
    <mergeCell ref="CH6:CO6"/>
    <mergeCell ref="N6:U6"/>
    <mergeCell ref="V6:AC6"/>
    <mergeCell ref="AD6:AK6"/>
    <mergeCell ref="BP7:BP9"/>
    <mergeCell ref="BQ7:BQ9"/>
    <mergeCell ref="BR7:BU7"/>
    <mergeCell ref="BV7:BW7"/>
    <mergeCell ref="AJ7:AJ9"/>
    <mergeCell ref="Z7:AA7"/>
    <mergeCell ref="AT7:AW7"/>
    <mergeCell ref="AX7:AY7"/>
    <mergeCell ref="AZ7:AZ9"/>
    <mergeCell ref="BA7:BA9"/>
    <mergeCell ref="BB7:BE7"/>
    <mergeCell ref="AK7:AK9"/>
    <mergeCell ref="AL7:AO7"/>
    <mergeCell ref="AP7:AQ7"/>
    <mergeCell ref="AR7:AR9"/>
    <mergeCell ref="B1:P1"/>
    <mergeCell ref="R1:U1"/>
    <mergeCell ref="C3:P3"/>
    <mergeCell ref="Q3:V3"/>
    <mergeCell ref="B4:V4"/>
    <mergeCell ref="CV7:CV9"/>
    <mergeCell ref="CW7:CW9"/>
    <mergeCell ref="CX7:CX9"/>
    <mergeCell ref="CJ8:CM8"/>
    <mergeCell ref="CP8:CQ8"/>
    <mergeCell ref="CR8:CU8"/>
    <mergeCell ref="AQ5:BK5"/>
    <mergeCell ref="BL5:CF5"/>
    <mergeCell ref="A5:U5"/>
    <mergeCell ref="V5:AP5"/>
    <mergeCell ref="AL6:AS6"/>
    <mergeCell ref="AT6:BA6"/>
    <mergeCell ref="B6:B9"/>
    <mergeCell ref="C6:C9"/>
    <mergeCell ref="D6:D9"/>
    <mergeCell ref="E6:E9"/>
    <mergeCell ref="F6:M6"/>
    <mergeCell ref="CD7:CE7"/>
    <mergeCell ref="CH7:CK7"/>
  </mergeCells>
  <pageMargins left="0.31496062992125984" right="0.70866141732283472" top="0.62992125984251968" bottom="0.74803149606299213" header="0.31496062992125984" footer="0.31496062992125984"/>
  <pageSetup paperSize="9" scale="33" orientation="portrait" r:id="rId1"/>
  <headerFooter>
    <oddHeader>&amp;L&amp;G&amp;C&amp;"Arial,Normal"&amp;8&amp;K000000 INTERNAL&amp;1#
&amp;"Arial,Negrita"&amp;12PLAN DE ACCION INSTITUCIONAL</oddHeader>
    <oddFooter>&amp;L&amp;G&amp;C&amp;N
IPB-A-1&amp;RDES-FM-05
V10</oddFooter>
  </headerFooter>
  <drawing r:id="rId2"/>
  <legacyDrawing r:id="rId3"/>
  <legacyDrawingHF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9CF41-F9BD-449E-9B25-CE25E192FC7F}">
  <sheetPr>
    <tabColor rgb="FF6EB993"/>
  </sheetPr>
  <dimension ref="A1:DM93"/>
  <sheetViews>
    <sheetView topLeftCell="B1" zoomScale="90" zoomScaleNormal="90" zoomScaleSheetLayoutView="90" zoomScalePageLayoutView="60" workbookViewId="0">
      <selection activeCell="H11" sqref="H11"/>
    </sheetView>
  </sheetViews>
  <sheetFormatPr baseColWidth="10" defaultColWidth="11.42578125" defaultRowHeight="15"/>
  <cols>
    <col min="1" max="1" width="5.140625" style="56" hidden="1" customWidth="1"/>
    <col min="2" max="2" width="21.42578125" style="56" customWidth="1"/>
    <col min="3" max="3" width="18.5703125" style="56" customWidth="1"/>
    <col min="4" max="4" width="23.42578125" style="56" customWidth="1"/>
    <col min="5" max="5" width="23" style="56" customWidth="1"/>
    <col min="6" max="6" width="21" style="56" customWidth="1"/>
    <col min="7" max="7" width="20.140625" style="56" customWidth="1"/>
    <col min="8" max="8" width="19.7109375" style="56" customWidth="1"/>
    <col min="9" max="9" width="25.85546875" style="56" customWidth="1"/>
    <col min="10" max="21" width="12.5703125" style="56" customWidth="1"/>
    <col min="22" max="22" width="14.5703125" style="56" customWidth="1"/>
    <col min="23" max="23" width="12.5703125" style="56" customWidth="1"/>
    <col min="24" max="24" width="16.85546875" style="56" customWidth="1"/>
    <col min="25" max="25" width="21.5703125" style="56" customWidth="1"/>
    <col min="26" max="26" width="25.85546875" style="56" customWidth="1"/>
    <col min="27" max="27" width="16.7109375" style="56" customWidth="1"/>
    <col min="28" max="28" width="23" style="56" customWidth="1"/>
    <col min="29" max="29" width="17.42578125" style="56" customWidth="1"/>
    <col min="30" max="30" width="25" style="56" customWidth="1"/>
    <col min="31" max="32" width="12.5703125" style="56" customWidth="1"/>
    <col min="33" max="33" width="19.7109375" style="56" customWidth="1"/>
    <col min="34" max="34" width="20.28515625" style="56" customWidth="1"/>
    <col min="35" max="35" width="18.140625" style="56" customWidth="1"/>
    <col min="36" max="36" width="21" style="56" customWidth="1"/>
    <col min="37" max="38" width="12.5703125" style="56" customWidth="1"/>
    <col min="39" max="39" width="19.7109375" style="56" customWidth="1"/>
    <col min="40" max="40" width="20.28515625" style="56" customWidth="1"/>
    <col min="41" max="41" width="18.85546875" style="80" customWidth="1"/>
    <col min="42" max="42" width="22.140625" style="80" customWidth="1"/>
    <col min="43" max="44" width="12.5703125" style="80" customWidth="1"/>
    <col min="45" max="45" width="19.7109375" style="80" customWidth="1"/>
    <col min="46" max="46" width="20.28515625" style="56" customWidth="1"/>
    <col min="47" max="47" width="17.28515625" style="80" customWidth="1"/>
    <col min="48" max="48" width="21.7109375" style="80" customWidth="1"/>
    <col min="49" max="50" width="12.5703125" style="80" customWidth="1"/>
    <col min="51" max="51" width="19.5703125" style="80" customWidth="1"/>
    <col min="52" max="52" width="20.28515625" style="56" customWidth="1"/>
    <col min="53" max="53" width="18.28515625" style="80" customWidth="1"/>
    <col min="54" max="54" width="23.5703125" style="80" customWidth="1"/>
    <col min="55" max="56" width="12.5703125" style="80" customWidth="1"/>
    <col min="57" max="57" width="20.7109375" style="80" customWidth="1"/>
    <col min="58" max="58" width="20.28515625" style="56" customWidth="1"/>
    <col min="59" max="59" width="16.7109375" style="56" customWidth="1"/>
    <col min="60" max="60" width="17" style="56" customWidth="1"/>
    <col min="61" max="62" width="12.5703125" style="56" customWidth="1"/>
    <col min="63" max="63" width="16.85546875" style="56" customWidth="1"/>
    <col min="64" max="64" width="20.28515625" style="56" customWidth="1"/>
    <col min="65" max="65" width="15.85546875" style="56" customWidth="1"/>
    <col min="66" max="66" width="21.42578125" style="56" customWidth="1"/>
    <col min="67" max="68" width="12.5703125" style="56" customWidth="1"/>
    <col min="69" max="69" width="17.42578125" style="56" customWidth="1"/>
    <col min="70" max="70" width="20.28515625" style="56" customWidth="1"/>
    <col min="71" max="71" width="15.5703125" style="56" customWidth="1"/>
    <col min="72" max="72" width="21" style="56" customWidth="1"/>
    <col min="73" max="74" width="12.5703125" style="56" customWidth="1"/>
    <col min="75" max="75" width="18.5703125" style="56" customWidth="1"/>
    <col min="76" max="76" width="20.28515625" style="56" customWidth="1"/>
    <col min="77" max="77" width="15.42578125" style="56" customWidth="1"/>
    <col min="78" max="78" width="18.7109375" style="56" customWidth="1"/>
    <col min="79" max="80" width="12.5703125" style="56" customWidth="1"/>
    <col min="81" max="81" width="17" style="56" customWidth="1"/>
    <col min="82" max="82" width="20.28515625" style="56" customWidth="1"/>
    <col min="83" max="83" width="14.85546875" style="56" customWidth="1"/>
    <col min="84" max="84" width="18.5703125" style="56" customWidth="1"/>
    <col min="85" max="86" width="12.5703125" style="56" customWidth="1"/>
    <col min="87" max="87" width="17.85546875" style="56" customWidth="1"/>
    <col min="88" max="88" width="20.28515625" style="56" customWidth="1"/>
    <col min="89" max="89" width="15" style="56" customWidth="1"/>
    <col min="90" max="90" width="18.5703125" style="56" customWidth="1"/>
    <col min="91" max="92" width="18.28515625" style="56" customWidth="1"/>
    <col min="93" max="93" width="23.140625" style="56" customWidth="1"/>
    <col min="94" max="94" width="20.28515625" style="56" customWidth="1"/>
    <col min="95" max="95" width="16" style="56" customWidth="1"/>
    <col min="96" max="96" width="27.85546875" style="56" customWidth="1"/>
    <col min="97" max="97" width="29" style="56" customWidth="1"/>
    <col min="98" max="98" width="26.7109375" style="56" customWidth="1"/>
    <col min="99" max="100" width="20.28515625" style="56" customWidth="1"/>
    <col min="101" max="101" width="17.28515625" style="56" customWidth="1"/>
    <col min="102" max="103" width="21.28515625" style="56" customWidth="1"/>
    <col min="104" max="104" width="19.140625" style="56" customWidth="1"/>
    <col min="105" max="105" width="18.85546875" style="56" customWidth="1"/>
    <col min="106" max="106" width="18.140625" style="56" customWidth="1"/>
    <col min="107" max="107" width="17.5703125" style="56" customWidth="1"/>
    <col min="108" max="108" width="17.140625" style="56" customWidth="1"/>
    <col min="109" max="109" width="22" style="56" customWidth="1"/>
    <col min="110" max="112" width="18.140625" style="56" customWidth="1"/>
    <col min="113" max="113" width="20.85546875" style="56" customWidth="1"/>
    <col min="114" max="114" width="17.5703125" style="56" customWidth="1"/>
    <col min="115" max="115" width="18.42578125" style="56" customWidth="1"/>
    <col min="116" max="116" width="18" style="56" customWidth="1"/>
    <col min="117" max="117" width="29.85546875" style="56" customWidth="1"/>
    <col min="118" max="16384" width="11.42578125" style="56"/>
  </cols>
  <sheetData>
    <row r="1" spans="1:117" ht="69.75" customHeight="1">
      <c r="A1" s="80"/>
      <c r="B1" s="277" t="s">
        <v>368</v>
      </c>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81"/>
      <c r="AH1" s="80"/>
      <c r="AI1" s="278"/>
      <c r="AJ1" s="278"/>
      <c r="AK1" s="278"/>
      <c r="AL1" s="278"/>
      <c r="AM1" s="81"/>
      <c r="AN1" s="80"/>
      <c r="AT1" s="80"/>
      <c r="AZ1" s="80"/>
      <c r="BF1" s="80"/>
      <c r="BG1" s="277"/>
      <c r="BH1" s="277"/>
      <c r="BI1" s="277"/>
      <c r="BJ1" s="277"/>
      <c r="BK1" s="277"/>
      <c r="BL1" s="277"/>
      <c r="BM1" s="277"/>
      <c r="BN1" s="277"/>
      <c r="BO1" s="277"/>
      <c r="BP1" s="277"/>
      <c r="BQ1" s="277"/>
      <c r="BR1" s="277"/>
      <c r="BS1" s="277"/>
      <c r="BT1" s="277"/>
      <c r="BU1" s="277"/>
      <c r="BV1" s="277"/>
      <c r="BW1" s="277"/>
      <c r="BX1" s="277"/>
      <c r="BY1" s="277"/>
      <c r="BZ1" s="277"/>
      <c r="CA1" s="277"/>
      <c r="CB1" s="81"/>
      <c r="CC1" s="278"/>
      <c r="CD1" s="278"/>
      <c r="CE1" s="278"/>
      <c r="CF1" s="278"/>
      <c r="CG1" s="278"/>
      <c r="CH1" s="81"/>
      <c r="CI1" s="277"/>
      <c r="CJ1" s="277"/>
      <c r="CK1" s="277"/>
      <c r="CL1" s="277"/>
      <c r="CM1" s="277"/>
      <c r="CN1" s="277"/>
    </row>
    <row r="2" spans="1:117" ht="15.75" thickBot="1">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I2" s="80"/>
      <c r="AJ2" s="80"/>
      <c r="AK2" s="80"/>
      <c r="AL2" s="80"/>
      <c r="AM2" s="80"/>
      <c r="BG2" s="80"/>
      <c r="BH2" s="80"/>
      <c r="BI2" s="80"/>
      <c r="BJ2" s="80"/>
      <c r="BK2" s="80"/>
      <c r="BM2" s="80"/>
      <c r="BN2" s="80"/>
      <c r="BO2" s="80"/>
      <c r="BP2" s="80"/>
      <c r="BQ2" s="80"/>
      <c r="BS2" s="80"/>
      <c r="BT2" s="80"/>
      <c r="BU2" s="80"/>
      <c r="BV2" s="80"/>
      <c r="BW2" s="80"/>
      <c r="BY2" s="80"/>
      <c r="BZ2" s="80"/>
      <c r="CA2" s="80"/>
      <c r="CB2" s="80"/>
      <c r="CC2" s="80"/>
      <c r="CE2" s="80"/>
      <c r="CF2" s="80"/>
      <c r="CG2" s="80"/>
      <c r="CH2" s="80"/>
      <c r="CI2" s="80"/>
      <c r="CK2" s="80"/>
      <c r="CL2" s="80"/>
      <c r="CM2" s="80"/>
      <c r="CN2" s="80"/>
    </row>
    <row r="3" spans="1:117" ht="47.25" customHeight="1" thickBot="1">
      <c r="A3" s="80"/>
      <c r="B3" s="82" t="s">
        <v>147</v>
      </c>
      <c r="C3" s="272"/>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4"/>
      <c r="AG3" s="275"/>
      <c r="AH3" s="275"/>
      <c r="AI3" s="275"/>
      <c r="AJ3" s="275"/>
      <c r="AK3" s="275"/>
      <c r="AL3" s="275"/>
      <c r="AM3" s="275"/>
      <c r="AN3" s="80"/>
      <c r="AT3" s="80"/>
      <c r="AZ3" s="80"/>
      <c r="BF3" s="80"/>
      <c r="BG3" s="129"/>
      <c r="BH3" s="276"/>
      <c r="BI3" s="276"/>
      <c r="BJ3" s="276"/>
      <c r="BK3" s="276"/>
      <c r="BL3" s="276"/>
      <c r="BM3" s="276"/>
      <c r="BN3" s="276"/>
      <c r="BO3" s="276"/>
      <c r="BP3" s="276"/>
      <c r="BQ3" s="276"/>
      <c r="BR3" s="276"/>
      <c r="BS3" s="276"/>
      <c r="BT3" s="276"/>
      <c r="BU3" s="276"/>
      <c r="BV3" s="276"/>
      <c r="BW3" s="276"/>
      <c r="BX3" s="276"/>
      <c r="BY3" s="276"/>
      <c r="BZ3" s="276"/>
      <c r="CA3" s="276"/>
      <c r="CB3" s="275"/>
      <c r="CC3" s="275"/>
      <c r="CD3" s="275"/>
      <c r="CE3" s="275"/>
      <c r="CF3" s="275"/>
      <c r="CG3" s="275"/>
      <c r="CH3" s="275"/>
      <c r="CI3" s="129"/>
      <c r="CK3" s="276"/>
      <c r="CL3" s="276"/>
      <c r="CM3" s="276"/>
      <c r="CN3" s="276"/>
    </row>
    <row r="4" spans="1:117" ht="24.75" customHeight="1">
      <c r="A4" s="80"/>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80"/>
      <c r="AT4" s="80"/>
      <c r="AZ4" s="80"/>
      <c r="BF4" s="80"/>
      <c r="BG4" s="279"/>
      <c r="BH4" s="279"/>
      <c r="BI4" s="279"/>
      <c r="BJ4" s="279"/>
      <c r="BK4" s="279"/>
      <c r="BL4" s="279"/>
      <c r="BM4" s="279"/>
      <c r="BN4" s="279"/>
      <c r="BO4" s="279"/>
      <c r="BP4" s="279"/>
      <c r="BQ4" s="279"/>
      <c r="BR4" s="279"/>
      <c r="BS4" s="279"/>
      <c r="BT4" s="279"/>
      <c r="BU4" s="279"/>
      <c r="BV4" s="279"/>
      <c r="BW4" s="279"/>
      <c r="BX4" s="279"/>
      <c r="BY4" s="279"/>
      <c r="BZ4" s="279"/>
      <c r="CA4" s="279"/>
      <c r="CB4" s="279"/>
      <c r="CC4" s="279"/>
      <c r="CD4" s="279"/>
      <c r="CE4" s="279"/>
      <c r="CF4" s="279"/>
      <c r="CG4" s="279"/>
      <c r="CH4" s="279"/>
      <c r="CI4" s="279"/>
      <c r="CJ4" s="279"/>
      <c r="CK4" s="279"/>
      <c r="CL4" s="279"/>
      <c r="CM4" s="279"/>
      <c r="CN4" s="279"/>
    </row>
    <row r="5" spans="1:117" ht="15.75" thickBot="1">
      <c r="A5" s="80"/>
      <c r="B5" s="83"/>
      <c r="C5" s="83"/>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T5" s="80"/>
      <c r="AZ5" s="80"/>
      <c r="BF5" s="80"/>
      <c r="BG5" s="277"/>
      <c r="BH5" s="277"/>
      <c r="BI5" s="277"/>
      <c r="BJ5" s="277"/>
      <c r="BK5" s="277"/>
      <c r="BL5" s="277"/>
      <c r="BM5" s="277"/>
      <c r="BN5" s="277"/>
      <c r="BO5" s="277"/>
      <c r="BP5" s="277"/>
      <c r="BQ5" s="277"/>
      <c r="BR5" s="277"/>
      <c r="BS5" s="277"/>
      <c r="BT5" s="277"/>
      <c r="BU5" s="277"/>
      <c r="BV5" s="277"/>
      <c r="BW5" s="277"/>
      <c r="BX5" s="277"/>
      <c r="BY5" s="277"/>
      <c r="BZ5" s="277"/>
      <c r="CA5" s="277"/>
      <c r="CB5" s="81"/>
      <c r="CC5" s="278"/>
      <c r="CD5" s="278"/>
      <c r="CE5" s="278"/>
      <c r="CF5" s="278"/>
      <c r="CG5" s="278"/>
      <c r="CH5" s="81"/>
      <c r="CI5" s="277"/>
      <c r="CJ5" s="277"/>
      <c r="CK5" s="277"/>
      <c r="CL5" s="277"/>
      <c r="CM5" s="277"/>
      <c r="CN5" s="277"/>
    </row>
    <row r="6" spans="1:117" ht="15" customHeight="1" thickBot="1">
      <c r="A6" s="83"/>
      <c r="B6" s="283" t="s">
        <v>292</v>
      </c>
      <c r="C6" s="283" t="s">
        <v>293</v>
      </c>
      <c r="D6" s="283" t="s">
        <v>294</v>
      </c>
      <c r="E6" s="283" t="s">
        <v>5</v>
      </c>
      <c r="F6" s="283" t="s">
        <v>6</v>
      </c>
      <c r="G6" s="283" t="s">
        <v>7</v>
      </c>
      <c r="H6" s="284" t="s">
        <v>295</v>
      </c>
      <c r="I6" s="284" t="s">
        <v>9</v>
      </c>
      <c r="J6" s="291" t="s">
        <v>148</v>
      </c>
      <c r="K6" s="291"/>
      <c r="L6" s="342" t="s">
        <v>339</v>
      </c>
      <c r="M6" s="342"/>
      <c r="N6" s="342"/>
      <c r="O6" s="342"/>
      <c r="P6" s="342"/>
      <c r="Q6" s="342"/>
      <c r="R6" s="342"/>
      <c r="S6" s="342"/>
      <c r="T6" s="342"/>
      <c r="U6" s="342"/>
      <c r="V6" s="342"/>
      <c r="W6" s="342"/>
      <c r="X6" s="342" t="s">
        <v>340</v>
      </c>
      <c r="Y6" s="291" t="s">
        <v>296</v>
      </c>
      <c r="Z6" s="291" t="s">
        <v>149</v>
      </c>
      <c r="AA6" s="291" t="s">
        <v>150</v>
      </c>
      <c r="AB6" s="291" t="s">
        <v>151</v>
      </c>
      <c r="AC6" s="291" t="s">
        <v>152</v>
      </c>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c r="BL6" s="291"/>
      <c r="BM6" s="291"/>
      <c r="BN6" s="291"/>
      <c r="BO6" s="291"/>
      <c r="BP6" s="291"/>
      <c r="BQ6" s="291"/>
      <c r="BR6" s="291"/>
      <c r="BS6" s="291"/>
      <c r="BT6" s="291"/>
      <c r="BU6" s="291"/>
      <c r="BV6" s="291"/>
      <c r="BW6" s="291"/>
      <c r="BX6" s="291"/>
      <c r="BY6" s="291"/>
      <c r="BZ6" s="291"/>
      <c r="CA6" s="291"/>
      <c r="CB6" s="291"/>
      <c r="CC6" s="291"/>
      <c r="CD6" s="291"/>
      <c r="CE6" s="291"/>
      <c r="CF6" s="291"/>
      <c r="CG6" s="291"/>
      <c r="CH6" s="291"/>
      <c r="CI6" s="291"/>
      <c r="CJ6" s="291"/>
      <c r="CK6" s="291"/>
      <c r="CL6" s="291"/>
      <c r="CM6" s="291"/>
      <c r="CN6" s="291"/>
      <c r="CO6" s="291"/>
      <c r="CP6" s="291"/>
      <c r="CQ6" s="291"/>
      <c r="CR6" s="291"/>
      <c r="CS6" s="291"/>
      <c r="CT6" s="291"/>
      <c r="CU6" s="291"/>
      <c r="CV6" s="291"/>
      <c r="CW6" s="291"/>
      <c r="CX6" s="291"/>
      <c r="CY6" s="285" t="s">
        <v>348</v>
      </c>
      <c r="CZ6" s="288" t="s">
        <v>153</v>
      </c>
      <c r="DA6" s="294" t="s">
        <v>154</v>
      </c>
      <c r="DB6" s="295"/>
      <c r="DC6" s="295"/>
      <c r="DD6" s="295"/>
      <c r="DE6" s="295"/>
      <c r="DF6" s="295"/>
      <c r="DG6" s="295"/>
      <c r="DH6" s="295"/>
      <c r="DI6" s="295"/>
      <c r="DJ6" s="295"/>
      <c r="DK6" s="295"/>
      <c r="DL6" s="296"/>
      <c r="DM6" s="297" t="s">
        <v>155</v>
      </c>
    </row>
    <row r="7" spans="1:117" ht="15" customHeight="1">
      <c r="A7" s="83"/>
      <c r="B7" s="283"/>
      <c r="C7" s="283"/>
      <c r="D7" s="283"/>
      <c r="E7" s="283"/>
      <c r="F7" s="283"/>
      <c r="G7" s="283"/>
      <c r="H7" s="284"/>
      <c r="I7" s="284"/>
      <c r="J7" s="291"/>
      <c r="K7" s="291"/>
      <c r="L7" s="342"/>
      <c r="M7" s="342"/>
      <c r="N7" s="342"/>
      <c r="O7" s="342"/>
      <c r="P7" s="342"/>
      <c r="Q7" s="342"/>
      <c r="R7" s="342"/>
      <c r="S7" s="342"/>
      <c r="T7" s="342"/>
      <c r="U7" s="342"/>
      <c r="V7" s="342"/>
      <c r="W7" s="342"/>
      <c r="X7" s="342"/>
      <c r="Y7" s="291"/>
      <c r="Z7" s="291"/>
      <c r="AA7" s="291"/>
      <c r="AB7" s="291"/>
      <c r="AC7" s="291" t="s">
        <v>156</v>
      </c>
      <c r="AD7" s="291"/>
      <c r="AE7" s="291"/>
      <c r="AF7" s="291"/>
      <c r="AG7" s="291"/>
      <c r="AH7" s="291"/>
      <c r="AI7" s="290" t="s">
        <v>157</v>
      </c>
      <c r="AJ7" s="290"/>
      <c r="AK7" s="290"/>
      <c r="AL7" s="290"/>
      <c r="AM7" s="290"/>
      <c r="AN7" s="290"/>
      <c r="AO7" s="291" t="s">
        <v>158</v>
      </c>
      <c r="AP7" s="291"/>
      <c r="AQ7" s="291"/>
      <c r="AR7" s="291"/>
      <c r="AS7" s="291"/>
      <c r="AT7" s="291"/>
      <c r="AU7" s="290" t="s">
        <v>159</v>
      </c>
      <c r="AV7" s="290"/>
      <c r="AW7" s="290"/>
      <c r="AX7" s="290"/>
      <c r="AY7" s="290"/>
      <c r="AZ7" s="290"/>
      <c r="BA7" s="291" t="s">
        <v>160</v>
      </c>
      <c r="BB7" s="291"/>
      <c r="BC7" s="291"/>
      <c r="BD7" s="291"/>
      <c r="BE7" s="291"/>
      <c r="BF7" s="291"/>
      <c r="BG7" s="290" t="s">
        <v>161</v>
      </c>
      <c r="BH7" s="290"/>
      <c r="BI7" s="290"/>
      <c r="BJ7" s="290"/>
      <c r="BK7" s="290"/>
      <c r="BL7" s="290"/>
      <c r="BM7" s="291" t="s">
        <v>162</v>
      </c>
      <c r="BN7" s="291"/>
      <c r="BO7" s="291"/>
      <c r="BP7" s="291"/>
      <c r="BQ7" s="291"/>
      <c r="BR7" s="259"/>
      <c r="BS7" s="290" t="s">
        <v>163</v>
      </c>
      <c r="BT7" s="290"/>
      <c r="BU7" s="290"/>
      <c r="BV7" s="290"/>
      <c r="BW7" s="290"/>
      <c r="BX7" s="290"/>
      <c r="BY7" s="291" t="s">
        <v>164</v>
      </c>
      <c r="BZ7" s="291"/>
      <c r="CA7" s="291"/>
      <c r="CB7" s="291"/>
      <c r="CC7" s="291"/>
      <c r="CD7" s="291"/>
      <c r="CE7" s="290" t="s">
        <v>165</v>
      </c>
      <c r="CF7" s="290"/>
      <c r="CG7" s="290"/>
      <c r="CH7" s="290"/>
      <c r="CI7" s="290"/>
      <c r="CJ7" s="290"/>
      <c r="CK7" s="291" t="s">
        <v>166</v>
      </c>
      <c r="CL7" s="291"/>
      <c r="CM7" s="291"/>
      <c r="CN7" s="291"/>
      <c r="CO7" s="291"/>
      <c r="CP7" s="291"/>
      <c r="CQ7" s="290" t="s">
        <v>167</v>
      </c>
      <c r="CR7" s="290"/>
      <c r="CS7" s="290"/>
      <c r="CT7" s="290"/>
      <c r="CU7" s="290"/>
      <c r="CV7" s="222"/>
      <c r="CW7" s="291" t="s">
        <v>168</v>
      </c>
      <c r="CX7" s="291" t="s">
        <v>169</v>
      </c>
      <c r="CY7" s="286"/>
      <c r="CZ7" s="289"/>
      <c r="DA7" s="302" t="s">
        <v>156</v>
      </c>
      <c r="DB7" s="292" t="s">
        <v>157</v>
      </c>
      <c r="DC7" s="292" t="s">
        <v>158</v>
      </c>
      <c r="DD7" s="292" t="s">
        <v>159</v>
      </c>
      <c r="DE7" s="292" t="s">
        <v>160</v>
      </c>
      <c r="DF7" s="292" t="s">
        <v>161</v>
      </c>
      <c r="DG7" s="292" t="s">
        <v>162</v>
      </c>
      <c r="DH7" s="292" t="s">
        <v>163</v>
      </c>
      <c r="DI7" s="292" t="s">
        <v>164</v>
      </c>
      <c r="DJ7" s="292" t="s">
        <v>165</v>
      </c>
      <c r="DK7" s="292" t="s">
        <v>166</v>
      </c>
      <c r="DL7" s="300" t="s">
        <v>167</v>
      </c>
      <c r="DM7" s="298"/>
    </row>
    <row r="8" spans="1:117" ht="95.25" thickBot="1">
      <c r="A8" s="83"/>
      <c r="B8" s="283"/>
      <c r="C8" s="283"/>
      <c r="D8" s="283"/>
      <c r="E8" s="283"/>
      <c r="F8" s="283"/>
      <c r="G8" s="283"/>
      <c r="H8" s="284"/>
      <c r="I8" s="284"/>
      <c r="J8" s="291"/>
      <c r="K8" s="291"/>
      <c r="L8" s="343" t="s">
        <v>328</v>
      </c>
      <c r="M8" s="343" t="s">
        <v>300</v>
      </c>
      <c r="N8" s="343" t="s">
        <v>329</v>
      </c>
      <c r="O8" s="343" t="s">
        <v>330</v>
      </c>
      <c r="P8" s="343" t="s">
        <v>331</v>
      </c>
      <c r="Q8" s="343" t="s">
        <v>332</v>
      </c>
      <c r="R8" s="343" t="s">
        <v>333</v>
      </c>
      <c r="S8" s="343" t="s">
        <v>334</v>
      </c>
      <c r="T8" s="343" t="s">
        <v>335</v>
      </c>
      <c r="U8" s="343" t="s">
        <v>336</v>
      </c>
      <c r="V8" s="343" t="s">
        <v>337</v>
      </c>
      <c r="W8" s="343" t="s">
        <v>338</v>
      </c>
      <c r="X8" s="342"/>
      <c r="Y8" s="291"/>
      <c r="Z8" s="291"/>
      <c r="AA8" s="291"/>
      <c r="AB8" s="291"/>
      <c r="AC8" s="259" t="s">
        <v>170</v>
      </c>
      <c r="AD8" s="259" t="s">
        <v>171</v>
      </c>
      <c r="AE8" s="259" t="s">
        <v>172</v>
      </c>
      <c r="AF8" s="259" t="s">
        <v>173</v>
      </c>
      <c r="AG8" s="259" t="s">
        <v>297</v>
      </c>
      <c r="AH8" s="259" t="s">
        <v>327</v>
      </c>
      <c r="AI8" s="222" t="s">
        <v>170</v>
      </c>
      <c r="AJ8" s="222" t="s">
        <v>171</v>
      </c>
      <c r="AK8" s="222" t="s">
        <v>172</v>
      </c>
      <c r="AL8" s="222" t="s">
        <v>173</v>
      </c>
      <c r="AM8" s="222" t="s">
        <v>297</v>
      </c>
      <c r="AN8" s="222" t="s">
        <v>327</v>
      </c>
      <c r="AO8" s="259" t="s">
        <v>170</v>
      </c>
      <c r="AP8" s="259" t="s">
        <v>171</v>
      </c>
      <c r="AQ8" s="259" t="s">
        <v>172</v>
      </c>
      <c r="AR8" s="259" t="s">
        <v>173</v>
      </c>
      <c r="AS8" s="259" t="s">
        <v>297</v>
      </c>
      <c r="AT8" s="259" t="s">
        <v>327</v>
      </c>
      <c r="AU8" s="222" t="s">
        <v>170</v>
      </c>
      <c r="AV8" s="222" t="s">
        <v>171</v>
      </c>
      <c r="AW8" s="222" t="s">
        <v>172</v>
      </c>
      <c r="AX8" s="222" t="s">
        <v>173</v>
      </c>
      <c r="AY8" s="222" t="s">
        <v>297</v>
      </c>
      <c r="AZ8" s="222" t="s">
        <v>327</v>
      </c>
      <c r="BA8" s="259" t="s">
        <v>170</v>
      </c>
      <c r="BB8" s="259" t="s">
        <v>171</v>
      </c>
      <c r="BC8" s="259" t="s">
        <v>172</v>
      </c>
      <c r="BD8" s="259" t="s">
        <v>173</v>
      </c>
      <c r="BE8" s="259" t="s">
        <v>297</v>
      </c>
      <c r="BF8" s="259" t="s">
        <v>327</v>
      </c>
      <c r="BG8" s="222" t="s">
        <v>170</v>
      </c>
      <c r="BH8" s="222" t="s">
        <v>171</v>
      </c>
      <c r="BI8" s="222" t="s">
        <v>172</v>
      </c>
      <c r="BJ8" s="222" t="s">
        <v>173</v>
      </c>
      <c r="BK8" s="222" t="s">
        <v>297</v>
      </c>
      <c r="BL8" s="222" t="s">
        <v>327</v>
      </c>
      <c r="BM8" s="259" t="s">
        <v>170</v>
      </c>
      <c r="BN8" s="259" t="s">
        <v>171</v>
      </c>
      <c r="BO8" s="259" t="s">
        <v>172</v>
      </c>
      <c r="BP8" s="259" t="s">
        <v>173</v>
      </c>
      <c r="BQ8" s="259" t="s">
        <v>297</v>
      </c>
      <c r="BR8" s="259" t="s">
        <v>327</v>
      </c>
      <c r="BS8" s="222" t="s">
        <v>170</v>
      </c>
      <c r="BT8" s="344" t="s">
        <v>171</v>
      </c>
      <c r="BU8" s="222" t="s">
        <v>172</v>
      </c>
      <c r="BV8" s="222" t="s">
        <v>173</v>
      </c>
      <c r="BW8" s="222" t="s">
        <v>297</v>
      </c>
      <c r="BX8" s="222" t="s">
        <v>327</v>
      </c>
      <c r="BY8" s="259" t="s">
        <v>170</v>
      </c>
      <c r="BZ8" s="259" t="s">
        <v>171</v>
      </c>
      <c r="CA8" s="259" t="s">
        <v>172</v>
      </c>
      <c r="CB8" s="345" t="s">
        <v>173</v>
      </c>
      <c r="CC8" s="259" t="s">
        <v>297</v>
      </c>
      <c r="CD8" s="259" t="s">
        <v>327</v>
      </c>
      <c r="CE8" s="222" t="s">
        <v>170</v>
      </c>
      <c r="CF8" s="222" t="s">
        <v>171</v>
      </c>
      <c r="CG8" s="222" t="s">
        <v>172</v>
      </c>
      <c r="CH8" s="222" t="s">
        <v>173</v>
      </c>
      <c r="CI8" s="222" t="s">
        <v>297</v>
      </c>
      <c r="CJ8" s="222" t="s">
        <v>327</v>
      </c>
      <c r="CK8" s="259" t="s">
        <v>170</v>
      </c>
      <c r="CL8" s="259" t="s">
        <v>171</v>
      </c>
      <c r="CM8" s="259" t="s">
        <v>172</v>
      </c>
      <c r="CN8" s="259" t="s">
        <v>173</v>
      </c>
      <c r="CO8" s="259" t="s">
        <v>297</v>
      </c>
      <c r="CP8" s="259" t="s">
        <v>327</v>
      </c>
      <c r="CQ8" s="222" t="s">
        <v>170</v>
      </c>
      <c r="CR8" s="222" t="s">
        <v>171</v>
      </c>
      <c r="CS8" s="222" t="s">
        <v>172</v>
      </c>
      <c r="CT8" s="222" t="s">
        <v>173</v>
      </c>
      <c r="CU8" s="259" t="s">
        <v>297</v>
      </c>
      <c r="CV8" s="259" t="s">
        <v>327</v>
      </c>
      <c r="CW8" s="291"/>
      <c r="CX8" s="291"/>
      <c r="CY8" s="287"/>
      <c r="CZ8" s="289"/>
      <c r="DA8" s="303"/>
      <c r="DB8" s="293"/>
      <c r="DC8" s="293"/>
      <c r="DD8" s="293"/>
      <c r="DE8" s="284"/>
      <c r="DF8" s="293"/>
      <c r="DG8" s="293"/>
      <c r="DH8" s="293"/>
      <c r="DI8" s="293"/>
      <c r="DJ8" s="293"/>
      <c r="DK8" s="293"/>
      <c r="DL8" s="301"/>
      <c r="DM8" s="299"/>
    </row>
    <row r="9" spans="1:117" ht="108.75" customHeight="1" thickBot="1">
      <c r="A9" s="83"/>
      <c r="B9" s="71"/>
      <c r="C9" s="215"/>
      <c r="D9" s="215"/>
      <c r="E9" s="215"/>
      <c r="F9" s="215"/>
      <c r="G9" s="215"/>
      <c r="H9" s="216"/>
      <c r="I9" s="216"/>
      <c r="J9" s="346"/>
      <c r="K9" s="346"/>
      <c r="L9" s="347"/>
      <c r="M9" s="347"/>
      <c r="N9" s="347"/>
      <c r="O9" s="347"/>
      <c r="P9" s="347"/>
      <c r="Q9" s="347"/>
      <c r="R9" s="347"/>
      <c r="S9" s="347"/>
      <c r="T9" s="347"/>
      <c r="U9" s="347"/>
      <c r="V9" s="347"/>
      <c r="W9" s="347"/>
      <c r="X9" s="347"/>
      <c r="Y9" s="348"/>
      <c r="Z9" s="98"/>
      <c r="AA9" s="98"/>
      <c r="AB9" s="111"/>
      <c r="AC9" s="98">
        <f>+L9</f>
        <v>0</v>
      </c>
      <c r="AD9" s="33">
        <f>IFERROR(AC9/#REF!,0)</f>
        <v>0</v>
      </c>
      <c r="AE9" s="98"/>
      <c r="AF9" s="33">
        <f>IFERROR(AE9/#REF!,0)</f>
        <v>0</v>
      </c>
      <c r="AG9" s="98"/>
      <c r="AH9" s="97"/>
      <c r="AI9" s="98">
        <f>+M9</f>
        <v>0</v>
      </c>
      <c r="AJ9" s="33">
        <f>IFERROR(AI9/#REF!,0)</f>
        <v>0</v>
      </c>
      <c r="AK9" s="98"/>
      <c r="AL9" s="33">
        <f>IFERROR(AK9/#REF!,0)</f>
        <v>0</v>
      </c>
      <c r="AM9" s="98"/>
      <c r="AN9" s="97"/>
      <c r="AO9" s="98">
        <f>+N9</f>
        <v>0</v>
      </c>
      <c r="AP9" s="33">
        <f>IFERROR(AO9/#REF!,0)</f>
        <v>0</v>
      </c>
      <c r="AQ9" s="98"/>
      <c r="AR9" s="33">
        <f>IFERROR(AQ9/#REF!,0)</f>
        <v>0</v>
      </c>
      <c r="AS9" s="98"/>
      <c r="AT9" s="97"/>
      <c r="AU9" s="98">
        <f>+O9</f>
        <v>0</v>
      </c>
      <c r="AV9" s="33">
        <f>IFERROR(AU9/#REF!,0)</f>
        <v>0</v>
      </c>
      <c r="AW9" s="98"/>
      <c r="AX9" s="33">
        <f>IFERROR(AW9/#REF!,0)</f>
        <v>0</v>
      </c>
      <c r="AY9" s="98"/>
      <c r="AZ9" s="97"/>
      <c r="BA9" s="96">
        <f>+P9</f>
        <v>0</v>
      </c>
      <c r="BB9" s="34">
        <f>IFERROR(BA9/#REF!,0)</f>
        <v>0</v>
      </c>
      <c r="BC9" s="96"/>
      <c r="BD9" s="34">
        <f>IFERROR(BC9/#REF!,0)</f>
        <v>0</v>
      </c>
      <c r="BE9" s="96"/>
      <c r="BF9" s="97"/>
      <c r="BG9" s="96">
        <f>+Q9</f>
        <v>0</v>
      </c>
      <c r="BH9" s="34">
        <f>IFERROR(BG9/#REF!,0)</f>
        <v>0</v>
      </c>
      <c r="BI9" s="153"/>
      <c r="BJ9" s="34">
        <f>IFERROR(BI9/#REF!,0)</f>
        <v>0</v>
      </c>
      <c r="BK9" s="153"/>
      <c r="BL9" s="97"/>
      <c r="BM9" s="96">
        <f>+R9</f>
        <v>0</v>
      </c>
      <c r="BN9" s="34">
        <f>+AB9</f>
        <v>0</v>
      </c>
      <c r="BO9" s="96"/>
      <c r="BP9" s="35">
        <f>IFERROR(BO9/#REF!,0)</f>
        <v>0</v>
      </c>
      <c r="BQ9" s="97"/>
      <c r="BR9" s="97"/>
      <c r="BS9" s="97">
        <f>+S9</f>
        <v>0</v>
      </c>
      <c r="BT9" s="35">
        <f>IFERROR(BS9/#REF!,0)</f>
        <v>0</v>
      </c>
      <c r="BU9" s="97"/>
      <c r="BV9" s="35">
        <f>IFERROR(BU9/#REF!,0)</f>
        <v>0</v>
      </c>
      <c r="BW9" s="97"/>
      <c r="BX9" s="97"/>
      <c r="BY9" s="97">
        <f>+T9</f>
        <v>0</v>
      </c>
      <c r="BZ9" s="35">
        <f>IFERROR(BY9/#REF!,0)</f>
        <v>0</v>
      </c>
      <c r="CA9" s="97"/>
      <c r="CB9" s="35">
        <f>IFERROR(CA9/#REF!,0)</f>
        <v>0</v>
      </c>
      <c r="CC9" s="97"/>
      <c r="CD9" s="97"/>
      <c r="CE9" s="97">
        <f>+U9</f>
        <v>0</v>
      </c>
      <c r="CF9" s="35">
        <f>IFERROR(CE9/#REF!,0)</f>
        <v>0</v>
      </c>
      <c r="CG9" s="97"/>
      <c r="CH9" s="35">
        <f>IFERROR(CG9/#REF!,0)</f>
        <v>0</v>
      </c>
      <c r="CI9" s="97"/>
      <c r="CJ9" s="97"/>
      <c r="CK9" s="97">
        <f>+V9</f>
        <v>0</v>
      </c>
      <c r="CL9" s="35">
        <f>IFERROR(CK9/#REF!,0)</f>
        <v>0</v>
      </c>
      <c r="CM9" s="97"/>
      <c r="CN9" s="35">
        <f>IFERROR(CM9/#REF!,0)</f>
        <v>0</v>
      </c>
      <c r="CO9" s="97"/>
      <c r="CP9" s="97"/>
      <c r="CQ9" s="97">
        <f>+W9</f>
        <v>0</v>
      </c>
      <c r="CR9" s="35">
        <f>IFERROR(CQ9/#REF!,0)</f>
        <v>0</v>
      </c>
      <c r="CS9" s="97"/>
      <c r="CT9" s="35">
        <f>IFERROR(CS9/#REF!,0)</f>
        <v>0</v>
      </c>
      <c r="CU9" s="97"/>
      <c r="CV9" s="97"/>
      <c r="CW9" s="97">
        <f t="shared" ref="CW9:CX14" si="0">SUM(CS9,CM9,CG9,CA9,BU9,BO9,BI9,BC9,AW9,AQ9,AK9,AE9)</f>
        <v>0</v>
      </c>
      <c r="CX9" s="35">
        <f t="shared" si="0"/>
        <v>0</v>
      </c>
      <c r="CY9" s="317"/>
      <c r="CZ9" s="108"/>
      <c r="DA9" s="101"/>
      <c r="DB9" s="131"/>
      <c r="DC9" s="132"/>
      <c r="DD9" s="132"/>
      <c r="DE9"/>
      <c r="DF9" s="85"/>
      <c r="DG9" s="85"/>
      <c r="DH9" s="85"/>
      <c r="DI9" s="85"/>
      <c r="DJ9" s="85"/>
      <c r="DK9" s="85"/>
      <c r="DL9" s="86"/>
      <c r="DM9" s="93"/>
    </row>
    <row r="10" spans="1:117" ht="108.75" customHeight="1" thickBot="1">
      <c r="A10" s="83"/>
      <c r="B10" s="71"/>
      <c r="C10" s="215"/>
      <c r="D10" s="215"/>
      <c r="E10" s="215"/>
      <c r="F10" s="215"/>
      <c r="G10" s="215"/>
      <c r="H10" s="216"/>
      <c r="I10" s="216"/>
      <c r="J10" s="346"/>
      <c r="K10" s="346"/>
      <c r="L10" s="347"/>
      <c r="M10" s="347"/>
      <c r="N10" s="347"/>
      <c r="O10" s="347"/>
      <c r="P10" s="347"/>
      <c r="Q10" s="347"/>
      <c r="R10" s="347"/>
      <c r="S10" s="347"/>
      <c r="T10" s="347"/>
      <c r="U10" s="347"/>
      <c r="V10" s="347"/>
      <c r="W10" s="347"/>
      <c r="X10" s="347"/>
      <c r="Y10" s="347"/>
      <c r="Z10" s="98"/>
      <c r="AA10" s="98"/>
      <c r="AB10" s="111"/>
      <c r="AC10" s="98">
        <f t="shared" ref="AC10:AC13" si="1">+L10</f>
        <v>0</v>
      </c>
      <c r="AD10" s="33">
        <f>IFERROR(AC10/#REF!,0)</f>
        <v>0</v>
      </c>
      <c r="AE10" s="98"/>
      <c r="AF10" s="33">
        <f>IFERROR(AE10/#REF!,0)</f>
        <v>0</v>
      </c>
      <c r="AG10" s="98"/>
      <c r="AH10" s="97"/>
      <c r="AI10" s="98">
        <f t="shared" ref="AI10:AI13" si="2">+M10</f>
        <v>0</v>
      </c>
      <c r="AJ10" s="33">
        <f>IFERROR(AI10/#REF!,0)</f>
        <v>0</v>
      </c>
      <c r="AK10" s="98"/>
      <c r="AL10" s="33">
        <f>IFERROR(AK10/#REF!,0)</f>
        <v>0</v>
      </c>
      <c r="AM10" s="98"/>
      <c r="AN10" s="97"/>
      <c r="AO10" s="98">
        <f t="shared" ref="AO10:AO13" si="3">+N10</f>
        <v>0</v>
      </c>
      <c r="AP10" s="33">
        <f>IFERROR(AO10/#REF!,0)</f>
        <v>0</v>
      </c>
      <c r="AQ10" s="98"/>
      <c r="AR10" s="33">
        <f>IFERROR(AQ10/#REF!,0)</f>
        <v>0</v>
      </c>
      <c r="AS10" s="98"/>
      <c r="AT10" s="97"/>
      <c r="AU10" s="98">
        <f t="shared" ref="AU10:AU13" si="4">+O10</f>
        <v>0</v>
      </c>
      <c r="AV10" s="33">
        <f>IFERROR(AU10/#REF!,0)</f>
        <v>0</v>
      </c>
      <c r="AW10" s="98"/>
      <c r="AX10" s="33">
        <f>IFERROR(AW10/#REF!,0)</f>
        <v>0</v>
      </c>
      <c r="AY10" s="98"/>
      <c r="AZ10" s="97"/>
      <c r="BA10" s="96">
        <f t="shared" ref="BA10:BA13" si="5">+P10</f>
        <v>0</v>
      </c>
      <c r="BB10" s="34">
        <f>IFERROR(BA10/#REF!,0)</f>
        <v>0</v>
      </c>
      <c r="BC10" s="96"/>
      <c r="BD10" s="34">
        <f>IFERROR(BC10/#REF!,0)</f>
        <v>0</v>
      </c>
      <c r="BE10" s="96"/>
      <c r="BF10" s="97"/>
      <c r="BG10" s="96">
        <f t="shared" ref="BG10:BG13" si="6">+Q10</f>
        <v>0</v>
      </c>
      <c r="BH10" s="34">
        <f>IFERROR(BG10/#REF!,0)</f>
        <v>0</v>
      </c>
      <c r="BI10" s="153"/>
      <c r="BJ10" s="34">
        <f>IFERROR(BI10/#REF!,0)</f>
        <v>0</v>
      </c>
      <c r="BK10" s="153"/>
      <c r="BL10" s="97"/>
      <c r="BM10" s="96">
        <f t="shared" ref="BM10:BM13" si="7">+R10</f>
        <v>0</v>
      </c>
      <c r="BN10" s="34">
        <f>IFERROR(BM10/#REF!,0)</f>
        <v>0</v>
      </c>
      <c r="BO10" s="96"/>
      <c r="BP10" s="35">
        <f>IFERROR(BO10/#REF!,0)</f>
        <v>0</v>
      </c>
      <c r="BQ10" s="97"/>
      <c r="BR10" s="97"/>
      <c r="BS10" s="97">
        <f t="shared" ref="BS10:BS13" si="8">+S10</f>
        <v>0</v>
      </c>
      <c r="BT10" s="35">
        <f>IFERROR(BS10/#REF!,0)</f>
        <v>0</v>
      </c>
      <c r="BU10" s="97"/>
      <c r="BV10" s="35">
        <f>IFERROR(BU10/#REF!,0)</f>
        <v>0</v>
      </c>
      <c r="BW10" s="97"/>
      <c r="BX10" s="97"/>
      <c r="BY10" s="97">
        <f t="shared" ref="BY10:BY13" si="9">+T10</f>
        <v>0</v>
      </c>
      <c r="BZ10" s="35">
        <f>IFERROR(BY10/#REF!,0)</f>
        <v>0</v>
      </c>
      <c r="CA10" s="97"/>
      <c r="CB10" s="35">
        <f>IFERROR(CA10/#REF!,0)</f>
        <v>0</v>
      </c>
      <c r="CC10" s="97"/>
      <c r="CD10" s="97"/>
      <c r="CE10" s="97">
        <f t="shared" ref="CE10:CE13" si="10">+U10</f>
        <v>0</v>
      </c>
      <c r="CF10" s="35">
        <f>IFERROR(CE10/#REF!,0)</f>
        <v>0</v>
      </c>
      <c r="CG10" s="97"/>
      <c r="CH10" s="35">
        <f>IFERROR(CG10/#REF!,0)</f>
        <v>0</v>
      </c>
      <c r="CI10" s="97"/>
      <c r="CJ10" s="97"/>
      <c r="CK10" s="97">
        <f t="shared" ref="CK10:CK13" si="11">+V10</f>
        <v>0</v>
      </c>
      <c r="CL10" s="35">
        <f>IFERROR(CK10/#REF!,0)</f>
        <v>0</v>
      </c>
      <c r="CM10" s="97"/>
      <c r="CN10" s="35">
        <f>IFERROR(CM10/#REF!,0)</f>
        <v>0</v>
      </c>
      <c r="CO10" s="97"/>
      <c r="CP10" s="97"/>
      <c r="CQ10" s="97">
        <f t="shared" ref="CQ10:CQ13" si="12">+W10</f>
        <v>0</v>
      </c>
      <c r="CR10" s="35">
        <f>IFERROR(CQ10/#REF!,0)</f>
        <v>0</v>
      </c>
      <c r="CS10" s="97"/>
      <c r="CT10" s="35">
        <f>IFERROR(CS10/#REF!,0)</f>
        <v>0</v>
      </c>
      <c r="CU10" s="97"/>
      <c r="CV10" s="97"/>
      <c r="CW10" s="97">
        <f t="shared" si="0"/>
        <v>0</v>
      </c>
      <c r="CX10" s="35">
        <f t="shared" si="0"/>
        <v>0</v>
      </c>
      <c r="CY10" s="318"/>
      <c r="CZ10" s="114"/>
      <c r="DA10" s="101"/>
      <c r="DB10" s="131"/>
      <c r="DC10" s="132"/>
      <c r="DD10" s="132"/>
      <c r="DE10" s="132"/>
      <c r="DF10" s="99"/>
      <c r="DG10" s="99"/>
      <c r="DH10" s="99"/>
      <c r="DI10" s="99"/>
      <c r="DJ10" s="99"/>
      <c r="DK10" s="99"/>
      <c r="DL10" s="103"/>
      <c r="DM10" s="100"/>
    </row>
    <row r="11" spans="1:117" ht="108.75" customHeight="1" thickBot="1">
      <c r="A11" s="83"/>
      <c r="B11" s="71"/>
      <c r="C11" s="215"/>
      <c r="D11" s="215"/>
      <c r="E11" s="215"/>
      <c r="F11" s="215"/>
      <c r="G11" s="215"/>
      <c r="H11" s="216"/>
      <c r="I11" s="216"/>
      <c r="J11" s="346"/>
      <c r="K11" s="346"/>
      <c r="L11" s="347"/>
      <c r="M11" s="347"/>
      <c r="N11" s="347"/>
      <c r="O11" s="347"/>
      <c r="P11" s="347"/>
      <c r="Q11" s="347"/>
      <c r="R11" s="347"/>
      <c r="S11" s="347"/>
      <c r="T11" s="347"/>
      <c r="U11" s="347"/>
      <c r="V11" s="347"/>
      <c r="W11" s="347"/>
      <c r="X11" s="347"/>
      <c r="Y11" s="347"/>
      <c r="Z11" s="98"/>
      <c r="AA11" s="98"/>
      <c r="AB11" s="111"/>
      <c r="AC11" s="98">
        <f t="shared" si="1"/>
        <v>0</v>
      </c>
      <c r="AD11" s="33">
        <f>IFERROR(AC11/#REF!,0)</f>
        <v>0</v>
      </c>
      <c r="AE11" s="98"/>
      <c r="AF11" s="33">
        <f>IFERROR(AE11/#REF!,0)</f>
        <v>0</v>
      </c>
      <c r="AG11" s="98"/>
      <c r="AH11" s="97"/>
      <c r="AI11" s="98">
        <f t="shared" si="2"/>
        <v>0</v>
      </c>
      <c r="AJ11" s="33">
        <f>IFERROR(AI11/#REF!,0)</f>
        <v>0</v>
      </c>
      <c r="AK11" s="98"/>
      <c r="AL11" s="33">
        <f>IFERROR(AK11/#REF!,0)</f>
        <v>0</v>
      </c>
      <c r="AM11" s="98"/>
      <c r="AN11" s="97"/>
      <c r="AO11" s="98">
        <f t="shared" si="3"/>
        <v>0</v>
      </c>
      <c r="AP11" s="33">
        <f>IFERROR(AO11/#REF!,0)</f>
        <v>0</v>
      </c>
      <c r="AQ11" s="98"/>
      <c r="AR11" s="33">
        <f>IFERROR(AQ11/#REF!,0)</f>
        <v>0</v>
      </c>
      <c r="AS11" s="98"/>
      <c r="AT11" s="97"/>
      <c r="AU11" s="98">
        <f t="shared" si="4"/>
        <v>0</v>
      </c>
      <c r="AV11" s="33">
        <f>IFERROR(AU11/#REF!,0)</f>
        <v>0</v>
      </c>
      <c r="AW11" s="98"/>
      <c r="AX11" s="33">
        <f>IFERROR(AW11/#REF!,0)</f>
        <v>0</v>
      </c>
      <c r="AY11" s="98"/>
      <c r="AZ11" s="97"/>
      <c r="BA11" s="96">
        <f t="shared" si="5"/>
        <v>0</v>
      </c>
      <c r="BB11" s="34">
        <f>IFERROR(BA11/#REF!,0)</f>
        <v>0</v>
      </c>
      <c r="BC11" s="96"/>
      <c r="BD11" s="34">
        <f>IFERROR(BC11/#REF!,0)</f>
        <v>0</v>
      </c>
      <c r="BE11" s="96"/>
      <c r="BF11" s="97"/>
      <c r="BG11" s="96">
        <f t="shared" si="6"/>
        <v>0</v>
      </c>
      <c r="BH11" s="34">
        <f>IFERROR(BG11/#REF!,0)</f>
        <v>0</v>
      </c>
      <c r="BI11" s="153"/>
      <c r="BJ11" s="34">
        <f>IFERROR(BI11/#REF!,0)</f>
        <v>0</v>
      </c>
      <c r="BK11" s="153"/>
      <c r="BL11" s="97"/>
      <c r="BM11" s="96">
        <f t="shared" si="7"/>
        <v>0</v>
      </c>
      <c r="BN11" s="34">
        <f>IFERROR(BM11/#REF!,0)</f>
        <v>0</v>
      </c>
      <c r="BO11" s="96"/>
      <c r="BP11" s="35">
        <f>IFERROR(BO11/#REF!,0)</f>
        <v>0</v>
      </c>
      <c r="BQ11" s="97"/>
      <c r="BR11" s="97"/>
      <c r="BS11" s="97">
        <f t="shared" si="8"/>
        <v>0</v>
      </c>
      <c r="BT11" s="35">
        <f>IFERROR(BS11/#REF!,0)</f>
        <v>0</v>
      </c>
      <c r="BU11" s="97"/>
      <c r="BV11" s="35">
        <f>IFERROR(BU11/#REF!,0)</f>
        <v>0</v>
      </c>
      <c r="BW11" s="97"/>
      <c r="BX11" s="97"/>
      <c r="BY11" s="97">
        <f t="shared" si="9"/>
        <v>0</v>
      </c>
      <c r="BZ11" s="35">
        <f>IFERROR(BY11/#REF!,0)</f>
        <v>0</v>
      </c>
      <c r="CA11" s="97"/>
      <c r="CB11" s="35">
        <f>IFERROR(CA11/#REF!,0)</f>
        <v>0</v>
      </c>
      <c r="CC11" s="97"/>
      <c r="CD11" s="97"/>
      <c r="CE11" s="97">
        <f t="shared" si="10"/>
        <v>0</v>
      </c>
      <c r="CF11" s="35">
        <f>IFERROR(CE11/#REF!,0)</f>
        <v>0</v>
      </c>
      <c r="CG11" s="97"/>
      <c r="CH11" s="35">
        <f>IFERROR(CG11/#REF!,0)</f>
        <v>0</v>
      </c>
      <c r="CI11" s="97"/>
      <c r="CJ11" s="97"/>
      <c r="CK11" s="97">
        <f t="shared" si="11"/>
        <v>0</v>
      </c>
      <c r="CL11" s="35">
        <f>IFERROR(CK11/#REF!,0)</f>
        <v>0</v>
      </c>
      <c r="CM11" s="97"/>
      <c r="CN11" s="35">
        <f>IFERROR(CM11/#REF!,0)</f>
        <v>0</v>
      </c>
      <c r="CO11" s="97"/>
      <c r="CP11" s="97"/>
      <c r="CQ11" s="97">
        <f t="shared" si="12"/>
        <v>0</v>
      </c>
      <c r="CR11" s="35">
        <f>IFERROR(CQ11/#REF!,0)</f>
        <v>0</v>
      </c>
      <c r="CS11" s="97"/>
      <c r="CT11" s="35">
        <f>IFERROR(CS11/#REF!,0)</f>
        <v>0</v>
      </c>
      <c r="CU11" s="97"/>
      <c r="CV11" s="97"/>
      <c r="CW11" s="97">
        <f t="shared" si="0"/>
        <v>0</v>
      </c>
      <c r="CX11" s="35">
        <f t="shared" si="0"/>
        <v>0</v>
      </c>
      <c r="CY11" s="318"/>
      <c r="CZ11" s="114"/>
      <c r="DA11" s="101"/>
      <c r="DB11" s="131"/>
      <c r="DC11" s="132"/>
      <c r="DD11" s="132"/>
      <c r="DE11" s="132"/>
      <c r="DF11" s="99"/>
      <c r="DG11" s="99"/>
      <c r="DH11" s="99"/>
      <c r="DI11" s="99"/>
      <c r="DJ11" s="99"/>
      <c r="DK11" s="99"/>
      <c r="DL11" s="103"/>
      <c r="DM11" s="100"/>
    </row>
    <row r="12" spans="1:117" ht="167.25" customHeight="1" thickBot="1">
      <c r="A12" s="83"/>
      <c r="B12" s="71"/>
      <c r="C12" s="215"/>
      <c r="D12" s="215"/>
      <c r="E12" s="215"/>
      <c r="F12" s="215"/>
      <c r="G12" s="215"/>
      <c r="H12" s="216"/>
      <c r="I12" s="216"/>
      <c r="J12" s="346"/>
      <c r="K12" s="346"/>
      <c r="L12" s="347"/>
      <c r="M12" s="347"/>
      <c r="N12" s="347"/>
      <c r="O12" s="347"/>
      <c r="P12" s="347"/>
      <c r="Q12" s="347"/>
      <c r="R12" s="347"/>
      <c r="S12" s="347"/>
      <c r="T12" s="347"/>
      <c r="U12" s="347"/>
      <c r="V12" s="347"/>
      <c r="W12" s="347"/>
      <c r="X12" s="347"/>
      <c r="Y12" s="347"/>
      <c r="Z12" s="98"/>
      <c r="AA12" s="98"/>
      <c r="AB12" s="111"/>
      <c r="AC12" s="98">
        <f t="shared" si="1"/>
        <v>0</v>
      </c>
      <c r="AD12" s="33">
        <f>IFERROR(AC12/#REF!,0)</f>
        <v>0</v>
      </c>
      <c r="AE12" s="98"/>
      <c r="AF12" s="33">
        <f>IFERROR(AE12/#REF!,0)</f>
        <v>0</v>
      </c>
      <c r="AG12" s="98"/>
      <c r="AH12" s="97"/>
      <c r="AI12" s="98">
        <f t="shared" si="2"/>
        <v>0</v>
      </c>
      <c r="AJ12" s="33">
        <f>IFERROR(AI12/#REF!,0)</f>
        <v>0</v>
      </c>
      <c r="AK12" s="98"/>
      <c r="AL12" s="33">
        <f>IFERROR(AK12/#REF!,0)</f>
        <v>0</v>
      </c>
      <c r="AM12" s="98"/>
      <c r="AN12" s="97"/>
      <c r="AO12" s="98">
        <f t="shared" si="3"/>
        <v>0</v>
      </c>
      <c r="AP12" s="33">
        <f>IFERROR(AO12/#REF!,0)</f>
        <v>0</v>
      </c>
      <c r="AQ12" s="98"/>
      <c r="AR12" s="33">
        <f>IFERROR(AQ12/#REF!,0)</f>
        <v>0</v>
      </c>
      <c r="AS12" s="98"/>
      <c r="AT12" s="97"/>
      <c r="AU12" s="98">
        <f t="shared" si="4"/>
        <v>0</v>
      </c>
      <c r="AV12" s="33">
        <f>IFERROR(AU12/#REF!,0)</f>
        <v>0</v>
      </c>
      <c r="AW12" s="98"/>
      <c r="AX12" s="33">
        <f>IFERROR(AW12/#REF!,0)</f>
        <v>0</v>
      </c>
      <c r="AY12" s="98"/>
      <c r="AZ12" s="97"/>
      <c r="BA12" s="96">
        <f t="shared" si="5"/>
        <v>0</v>
      </c>
      <c r="BB12" s="34">
        <f>IFERROR(BA12/#REF!,0)</f>
        <v>0</v>
      </c>
      <c r="BC12" s="96"/>
      <c r="BD12" s="34">
        <f>IFERROR(BC12/#REF!,0)</f>
        <v>0</v>
      </c>
      <c r="BE12" s="96"/>
      <c r="BF12" s="97"/>
      <c r="BG12" s="96">
        <f t="shared" si="6"/>
        <v>0</v>
      </c>
      <c r="BH12" s="34">
        <f>IFERROR(BG12/#REF!,0)</f>
        <v>0</v>
      </c>
      <c r="BI12" s="153"/>
      <c r="BJ12" s="34">
        <f>IFERROR(BI12/#REF!,0)</f>
        <v>0</v>
      </c>
      <c r="BK12" s="153"/>
      <c r="BL12" s="97"/>
      <c r="BM12" s="96">
        <f t="shared" si="7"/>
        <v>0</v>
      </c>
      <c r="BN12" s="34">
        <f>IFERROR(BM12/#REF!,0)</f>
        <v>0</v>
      </c>
      <c r="BO12" s="96"/>
      <c r="BP12" s="35">
        <f>IFERROR(BO12/#REF!,0)</f>
        <v>0</v>
      </c>
      <c r="BQ12" s="97"/>
      <c r="BR12" s="97"/>
      <c r="BS12" s="97">
        <f t="shared" si="8"/>
        <v>0</v>
      </c>
      <c r="BT12" s="35">
        <f>IFERROR(BS12/#REF!,0)</f>
        <v>0</v>
      </c>
      <c r="BU12" s="97"/>
      <c r="BV12" s="35">
        <f>IFERROR(BU12/#REF!,0)</f>
        <v>0</v>
      </c>
      <c r="BW12" s="97"/>
      <c r="BX12" s="97"/>
      <c r="BY12" s="97">
        <f t="shared" si="9"/>
        <v>0</v>
      </c>
      <c r="BZ12" s="35">
        <f>IFERROR(BY12/#REF!,0)</f>
        <v>0</v>
      </c>
      <c r="CA12" s="97"/>
      <c r="CB12" s="35">
        <f>IFERROR(CA12/#REF!,0)</f>
        <v>0</v>
      </c>
      <c r="CC12" s="97"/>
      <c r="CD12" s="97"/>
      <c r="CE12" s="97">
        <f t="shared" si="10"/>
        <v>0</v>
      </c>
      <c r="CF12" s="35">
        <f>IFERROR(CE12/#REF!,0)</f>
        <v>0</v>
      </c>
      <c r="CG12" s="97"/>
      <c r="CH12" s="35">
        <f>IFERROR(CG12/#REF!,0)</f>
        <v>0</v>
      </c>
      <c r="CI12" s="97"/>
      <c r="CJ12" s="97"/>
      <c r="CK12" s="97">
        <f t="shared" si="11"/>
        <v>0</v>
      </c>
      <c r="CL12" s="35">
        <f>IFERROR(CK12/#REF!,0)</f>
        <v>0</v>
      </c>
      <c r="CM12" s="97"/>
      <c r="CN12" s="35">
        <f>IFERROR(CM12/#REF!,0)</f>
        <v>0</v>
      </c>
      <c r="CO12" s="97"/>
      <c r="CP12" s="97"/>
      <c r="CQ12" s="97">
        <f t="shared" si="12"/>
        <v>0</v>
      </c>
      <c r="CR12" s="35">
        <f>IFERROR(CQ12/#REF!,0)</f>
        <v>0</v>
      </c>
      <c r="CS12" s="97"/>
      <c r="CT12" s="35">
        <f>IFERROR(CS12/#REF!,0)</f>
        <v>0</v>
      </c>
      <c r="CU12" s="97"/>
      <c r="CV12" s="97"/>
      <c r="CW12" s="97">
        <f t="shared" si="0"/>
        <v>0</v>
      </c>
      <c r="CX12" s="35">
        <f t="shared" si="0"/>
        <v>0</v>
      </c>
      <c r="CY12" s="318"/>
      <c r="CZ12" s="114"/>
      <c r="DA12" s="101"/>
      <c r="DB12" s="131"/>
      <c r="DC12" s="132"/>
      <c r="DD12" s="132"/>
      <c r="DE12" s="132"/>
      <c r="DF12" s="99"/>
      <c r="DG12" s="99"/>
      <c r="DH12" s="99"/>
      <c r="DI12" s="99"/>
      <c r="DJ12" s="99"/>
      <c r="DK12" s="99"/>
      <c r="DL12" s="103"/>
      <c r="DM12" s="100"/>
    </row>
    <row r="13" spans="1:117" ht="288.75" customHeight="1" thickBot="1">
      <c r="A13" s="83"/>
      <c r="B13" s="71"/>
      <c r="C13" s="215"/>
      <c r="D13" s="215"/>
      <c r="E13" s="215"/>
      <c r="F13" s="215"/>
      <c r="G13" s="215"/>
      <c r="H13" s="216"/>
      <c r="I13" s="216"/>
      <c r="J13" s="346"/>
      <c r="K13" s="346"/>
      <c r="L13" s="347"/>
      <c r="M13" s="347"/>
      <c r="N13" s="347"/>
      <c r="O13" s="347"/>
      <c r="P13" s="347"/>
      <c r="Q13" s="347"/>
      <c r="R13" s="347"/>
      <c r="S13" s="347"/>
      <c r="T13" s="347"/>
      <c r="U13" s="347"/>
      <c r="V13" s="347"/>
      <c r="W13" s="347"/>
      <c r="X13" s="347"/>
      <c r="Y13" s="347"/>
      <c r="Z13" s="98"/>
      <c r="AA13" s="98"/>
      <c r="AB13" s="111"/>
      <c r="AC13" s="98">
        <f t="shared" si="1"/>
        <v>0</v>
      </c>
      <c r="AD13" s="33">
        <f>IFERROR(AC13/#REF!,0)</f>
        <v>0</v>
      </c>
      <c r="AE13" s="98"/>
      <c r="AF13" s="33">
        <f>IFERROR(AE13/#REF!,0)</f>
        <v>0</v>
      </c>
      <c r="AG13" s="98"/>
      <c r="AH13" s="97"/>
      <c r="AI13" s="98">
        <f t="shared" si="2"/>
        <v>0</v>
      </c>
      <c r="AJ13" s="33">
        <f>IFERROR(AI13/#REF!,0)</f>
        <v>0</v>
      </c>
      <c r="AK13" s="98"/>
      <c r="AL13" s="33">
        <f>IFERROR(AK13/#REF!,0)</f>
        <v>0</v>
      </c>
      <c r="AM13" s="98"/>
      <c r="AN13" s="97"/>
      <c r="AO13" s="98">
        <f t="shared" si="3"/>
        <v>0</v>
      </c>
      <c r="AP13" s="33">
        <f>IFERROR(AO13/#REF!,0)</f>
        <v>0</v>
      </c>
      <c r="AQ13" s="98"/>
      <c r="AR13" s="33">
        <f>IFERROR(AQ13/#REF!,0)</f>
        <v>0</v>
      </c>
      <c r="AS13" s="98"/>
      <c r="AT13" s="97"/>
      <c r="AU13" s="98">
        <f t="shared" si="4"/>
        <v>0</v>
      </c>
      <c r="AV13" s="33">
        <f>IFERROR(AU13/#REF!,0)</f>
        <v>0</v>
      </c>
      <c r="AW13" s="98"/>
      <c r="AX13" s="33">
        <f>IFERROR(AW13/#REF!,0)</f>
        <v>0</v>
      </c>
      <c r="AY13" s="98"/>
      <c r="AZ13" s="97"/>
      <c r="BA13" s="96">
        <f t="shared" si="5"/>
        <v>0</v>
      </c>
      <c r="BB13" s="34">
        <f>IFERROR(BA13/#REF!,0)</f>
        <v>0</v>
      </c>
      <c r="BC13" s="96"/>
      <c r="BD13" s="34">
        <f>IFERROR(BC13/#REF!,0)</f>
        <v>0</v>
      </c>
      <c r="BE13" s="96"/>
      <c r="BF13" s="97"/>
      <c r="BG13" s="96">
        <f t="shared" si="6"/>
        <v>0</v>
      </c>
      <c r="BH13" s="34">
        <f>IFERROR(BG13/#REF!,0)</f>
        <v>0</v>
      </c>
      <c r="BI13" s="153"/>
      <c r="BJ13" s="34">
        <f>IFERROR(BI13/#REF!,0)</f>
        <v>0</v>
      </c>
      <c r="BK13" s="153"/>
      <c r="BL13" s="97"/>
      <c r="BM13" s="96">
        <f t="shared" si="7"/>
        <v>0</v>
      </c>
      <c r="BN13" s="34">
        <f>IFERROR(BM13/#REF!,0)</f>
        <v>0</v>
      </c>
      <c r="BO13" s="96"/>
      <c r="BP13" s="35">
        <f>IFERROR(BO13/#REF!,0)</f>
        <v>0</v>
      </c>
      <c r="BQ13" s="97"/>
      <c r="BR13" s="97"/>
      <c r="BS13" s="97">
        <f t="shared" si="8"/>
        <v>0</v>
      </c>
      <c r="BT13" s="35">
        <f>IFERROR(BS13/#REF!,0)</f>
        <v>0</v>
      </c>
      <c r="BU13" s="97"/>
      <c r="BV13" s="35">
        <f>IFERROR(BU13/#REF!,0)</f>
        <v>0</v>
      </c>
      <c r="BW13" s="97"/>
      <c r="BX13" s="97"/>
      <c r="BY13" s="97">
        <f t="shared" si="9"/>
        <v>0</v>
      </c>
      <c r="BZ13" s="35">
        <f>IFERROR(BY13/#REF!,0)</f>
        <v>0</v>
      </c>
      <c r="CA13" s="97"/>
      <c r="CB13" s="35">
        <f>IFERROR(CA13/#REF!,0)</f>
        <v>0</v>
      </c>
      <c r="CC13" s="97"/>
      <c r="CD13" s="97"/>
      <c r="CE13" s="97">
        <f t="shared" si="10"/>
        <v>0</v>
      </c>
      <c r="CF13" s="35">
        <f>IFERROR(CE13/#REF!,0)</f>
        <v>0</v>
      </c>
      <c r="CG13" s="97"/>
      <c r="CH13" s="35">
        <f>IFERROR(CG13/#REF!,0)</f>
        <v>0</v>
      </c>
      <c r="CI13" s="97"/>
      <c r="CJ13" s="97"/>
      <c r="CK13" s="97">
        <f t="shared" si="11"/>
        <v>0</v>
      </c>
      <c r="CL13" s="35">
        <f>IFERROR(CK13/#REF!,0)</f>
        <v>0</v>
      </c>
      <c r="CM13" s="97"/>
      <c r="CN13" s="35">
        <f>IFERROR(CM13/#REF!,0)</f>
        <v>0</v>
      </c>
      <c r="CO13" s="97"/>
      <c r="CP13" s="97"/>
      <c r="CQ13" s="97">
        <f t="shared" si="12"/>
        <v>0</v>
      </c>
      <c r="CR13" s="35">
        <f>IFERROR(CQ13/#REF!,0)</f>
        <v>0</v>
      </c>
      <c r="CS13" s="97"/>
      <c r="CT13" s="35">
        <f>IFERROR(CS13/#REF!,0)</f>
        <v>0</v>
      </c>
      <c r="CU13" s="97"/>
      <c r="CV13" s="97"/>
      <c r="CW13" s="97">
        <f t="shared" si="0"/>
        <v>0</v>
      </c>
      <c r="CX13" s="35">
        <f t="shared" si="0"/>
        <v>0</v>
      </c>
      <c r="CY13" s="318"/>
      <c r="CZ13" s="124"/>
      <c r="DA13" s="143"/>
      <c r="DB13" s="144"/>
      <c r="DC13" s="145"/>
      <c r="DD13" s="132"/>
      <c r="DE13" s="132"/>
      <c r="DF13" s="87"/>
      <c r="DG13" s="87"/>
      <c r="DH13" s="87"/>
      <c r="DI13" s="87"/>
      <c r="DJ13" s="87"/>
      <c r="DK13" s="87"/>
      <c r="DL13" s="89"/>
      <c r="DM13" s="104"/>
    </row>
    <row r="14" spans="1:117" s="80" customFormat="1" ht="15.75">
      <c r="B14" s="71"/>
      <c r="C14" s="215"/>
      <c r="D14" s="215"/>
      <c r="E14" s="215"/>
      <c r="F14" s="215"/>
      <c r="G14" s="215"/>
      <c r="H14" s="217"/>
      <c r="I14" s="217"/>
      <c r="J14" s="217"/>
      <c r="K14" s="217"/>
      <c r="L14" s="217"/>
      <c r="M14" s="217"/>
      <c r="N14" s="217"/>
      <c r="O14" s="217"/>
      <c r="P14" s="217"/>
      <c r="Q14" s="217"/>
      <c r="R14" s="217"/>
      <c r="S14" s="217"/>
      <c r="T14" s="217"/>
      <c r="U14" s="217"/>
      <c r="V14" s="217"/>
      <c r="W14" s="217"/>
      <c r="X14" s="217"/>
      <c r="Y14" s="217"/>
      <c r="Z14" s="217"/>
      <c r="AA14" s="96" t="s">
        <v>174</v>
      </c>
      <c r="AB14" s="349">
        <f>SUM(AB9:AB13)</f>
        <v>0</v>
      </c>
      <c r="AC14" s="96">
        <f>SUM(AC9:AC13)</f>
        <v>0</v>
      </c>
      <c r="AD14" s="33">
        <f>IFERROR(AC14/#REF!,0)</f>
        <v>0</v>
      </c>
      <c r="AE14" s="96">
        <f>SUM(AE9:AE13)</f>
        <v>0</v>
      </c>
      <c r="AF14" s="349">
        <f>IFERROR(AE14/#REF!,0)</f>
        <v>0</v>
      </c>
      <c r="AG14" s="96"/>
      <c r="AH14" s="96"/>
      <c r="AI14" s="96">
        <f>SUM(AI9:AI13)</f>
        <v>0</v>
      </c>
      <c r="AJ14" s="33">
        <f>IFERROR(AI14/#REF!,0)</f>
        <v>0</v>
      </c>
      <c r="AK14" s="96">
        <f>SUM(AK9:AK13)</f>
        <v>0</v>
      </c>
      <c r="AL14" s="33">
        <f>IFERROR(AK14/#REF!,0)</f>
        <v>0</v>
      </c>
      <c r="AM14" s="33"/>
      <c r="AN14" s="96"/>
      <c r="AO14" s="96">
        <f>SUM(AO9:AO13)</f>
        <v>0</v>
      </c>
      <c r="AP14" s="33">
        <f>IFERROR(AO14/#REF!,0)</f>
        <v>0</v>
      </c>
      <c r="AQ14" s="96">
        <f>SUM(AQ9:AQ13)</f>
        <v>0</v>
      </c>
      <c r="AR14" s="33">
        <f>IFERROR(AQ14/#REF!,0)</f>
        <v>0</v>
      </c>
      <c r="AS14" s="96"/>
      <c r="AT14" s="96"/>
      <c r="AU14" s="96">
        <f>SUM(AU9:AU13)</f>
        <v>0</v>
      </c>
      <c r="AV14" s="33">
        <f>IFERROR(AU14/#REF!,0)</f>
        <v>0</v>
      </c>
      <c r="AW14" s="96">
        <f>SUM(AW9:AW13)</f>
        <v>0</v>
      </c>
      <c r="AX14" s="33">
        <f>IFERROR(AW14/#REF!,0)</f>
        <v>0</v>
      </c>
      <c r="AY14" s="96"/>
      <c r="AZ14" s="96"/>
      <c r="BA14" s="96">
        <f>SUM(BA9:BA13)</f>
        <v>0</v>
      </c>
      <c r="BB14" s="33">
        <f>IFERROR(BA14/#REF!,0)</f>
        <v>0</v>
      </c>
      <c r="BC14" s="96">
        <f>SUM(BC9:BC13)</f>
        <v>0</v>
      </c>
      <c r="BD14" s="33">
        <f>IFERROR(BC14/#REF!,0)</f>
        <v>0</v>
      </c>
      <c r="BE14" s="96"/>
      <c r="BF14" s="96"/>
      <c r="BG14" s="96">
        <f>SUM(BG9:BG13)</f>
        <v>0</v>
      </c>
      <c r="BH14" s="33">
        <f>IFERROR(BG14/#REF!,0)</f>
        <v>0</v>
      </c>
      <c r="BI14" s="96">
        <f>SUM(BI9:BI13)</f>
        <v>0</v>
      </c>
      <c r="BJ14" s="33">
        <f>IFERROR(BI14/#REF!,0)</f>
        <v>0</v>
      </c>
      <c r="BK14" s="96"/>
      <c r="BL14" s="96"/>
      <c r="BM14" s="96">
        <f>SUM(BM9:BM13)</f>
        <v>0</v>
      </c>
      <c r="BN14" s="33">
        <f>IFERROR(BM14/#REF!,0)</f>
        <v>0</v>
      </c>
      <c r="BO14" s="96">
        <f>SUM(BO9:BO13)</f>
        <v>0</v>
      </c>
      <c r="BP14" s="33">
        <f>IFERROR(BO14/#REF!,0)</f>
        <v>0</v>
      </c>
      <c r="BQ14" s="96"/>
      <c r="BR14" s="96"/>
      <c r="BS14" s="96">
        <f>SUM(BS9:BS13)</f>
        <v>0</v>
      </c>
      <c r="BT14" s="33">
        <f>IFERROR(BS14/#REF!,0)</f>
        <v>0</v>
      </c>
      <c r="BU14" s="96">
        <f>SUM(BU9:BU13)</f>
        <v>0</v>
      </c>
      <c r="BV14" s="33">
        <f>IFERROR(BU14/#REF!,0)</f>
        <v>0</v>
      </c>
      <c r="BW14" s="96"/>
      <c r="BX14" s="96"/>
      <c r="BY14" s="96">
        <f>SUM(BY9:BY13)</f>
        <v>0</v>
      </c>
      <c r="BZ14" s="33">
        <f>IFERROR(BY14/#REF!,0)</f>
        <v>0</v>
      </c>
      <c r="CA14" s="96">
        <f>SUM(CA9:CA13)</f>
        <v>0</v>
      </c>
      <c r="CB14" s="33">
        <f>IFERROR(CA14/#REF!,0)</f>
        <v>0</v>
      </c>
      <c r="CC14" s="96"/>
      <c r="CD14" s="96"/>
      <c r="CE14" s="33">
        <f>SUM(CE9:CE13)</f>
        <v>0</v>
      </c>
      <c r="CF14" s="350">
        <f>IFERROR(CE14/#REF!,0)</f>
        <v>0</v>
      </c>
      <c r="CG14" s="96">
        <f>SUM(CG9:CG13)</f>
        <v>0</v>
      </c>
      <c r="CH14" s="33">
        <f>IFERROR(CG14/#REF!,0)</f>
        <v>0</v>
      </c>
      <c r="CI14" s="96"/>
      <c r="CJ14" s="96"/>
      <c r="CK14" s="96">
        <f>SUM(CK9:CK13)</f>
        <v>0</v>
      </c>
      <c r="CL14" s="33">
        <f>IFERROR(CK14/#REF!,0)</f>
        <v>0</v>
      </c>
      <c r="CM14" s="96">
        <f>SUM(CM9:CM13)</f>
        <v>0</v>
      </c>
      <c r="CN14" s="33">
        <f>IFERROR(CM14/#REF!,0)</f>
        <v>0</v>
      </c>
      <c r="CO14" s="96"/>
      <c r="CP14" s="96"/>
      <c r="CQ14" s="96">
        <f>SUM(CQ9:CQ13)</f>
        <v>0</v>
      </c>
      <c r="CR14" s="33">
        <f>IFERROR(CQ14/#REF!,0)</f>
        <v>0</v>
      </c>
      <c r="CS14" s="96">
        <f>SUM(CS9:CS13)</f>
        <v>0</v>
      </c>
      <c r="CT14" s="33">
        <f>IFERROR(CS14/#REF!,0)</f>
        <v>0</v>
      </c>
      <c r="CU14" s="96"/>
      <c r="CV14" s="96"/>
      <c r="CW14" s="96">
        <f t="shared" si="0"/>
        <v>0</v>
      </c>
      <c r="CX14" s="29">
        <f t="shared" si="0"/>
        <v>0</v>
      </c>
      <c r="CY14" s="233"/>
    </row>
    <row r="15" spans="1:117" s="80" customFormat="1" ht="15.75">
      <c r="B15" s="66"/>
      <c r="C15" s="330"/>
      <c r="D15" s="330"/>
      <c r="E15" s="330"/>
      <c r="F15" s="330"/>
      <c r="G15" s="330"/>
      <c r="H15" s="331"/>
      <c r="I15" s="331"/>
      <c r="BT15" s="32"/>
    </row>
    <row r="16" spans="1:117" s="80" customFormat="1" hidden="1">
      <c r="B16" s="56" t="s">
        <v>188</v>
      </c>
      <c r="C16" s="56" t="s">
        <v>196</v>
      </c>
      <c r="D16" s="56" t="s">
        <v>201</v>
      </c>
      <c r="E16" s="56" t="s">
        <v>202</v>
      </c>
      <c r="F16" s="56" t="s">
        <v>210</v>
      </c>
      <c r="G16" s="56" t="s">
        <v>211</v>
      </c>
    </row>
    <row r="17" spans="2:7" s="80" customFormat="1" ht="120" hidden="1">
      <c r="B17" s="154" t="s">
        <v>189</v>
      </c>
      <c r="C17" s="157" t="s">
        <v>193</v>
      </c>
      <c r="D17" s="157" t="s">
        <v>197</v>
      </c>
      <c r="E17" s="160" t="s">
        <v>315</v>
      </c>
      <c r="F17" s="161" t="s">
        <v>203</v>
      </c>
      <c r="G17" s="168" t="s">
        <v>212</v>
      </c>
    </row>
    <row r="18" spans="2:7" s="80" customFormat="1" ht="327.75" hidden="1">
      <c r="B18" s="154" t="s">
        <v>192</v>
      </c>
      <c r="C18" s="158" t="s">
        <v>194</v>
      </c>
      <c r="D18" s="158" t="s">
        <v>198</v>
      </c>
      <c r="E18" s="161" t="s">
        <v>316</v>
      </c>
      <c r="F18" s="164" t="s">
        <v>204</v>
      </c>
      <c r="G18" s="169" t="s">
        <v>213</v>
      </c>
    </row>
    <row r="19" spans="2:7" s="80" customFormat="1" ht="195" hidden="1">
      <c r="B19" s="155" t="s">
        <v>190</v>
      </c>
      <c r="C19" s="157" t="s">
        <v>195</v>
      </c>
      <c r="D19" s="157" t="s">
        <v>199</v>
      </c>
      <c r="E19" s="162" t="s">
        <v>317</v>
      </c>
      <c r="F19" s="164" t="s">
        <v>205</v>
      </c>
      <c r="G19" s="169" t="s">
        <v>214</v>
      </c>
    </row>
    <row r="20" spans="2:7" s="80" customFormat="1" ht="285" hidden="1">
      <c r="B20" s="156" t="s">
        <v>191</v>
      </c>
      <c r="C20" s="56"/>
      <c r="D20" s="159" t="s">
        <v>200</v>
      </c>
      <c r="E20" s="163" t="s">
        <v>318</v>
      </c>
      <c r="F20" s="164" t="s">
        <v>206</v>
      </c>
      <c r="G20" s="169" t="s">
        <v>215</v>
      </c>
    </row>
    <row r="21" spans="2:7" s="80" customFormat="1" ht="135" hidden="1">
      <c r="B21" s="57"/>
      <c r="C21" s="56"/>
      <c r="D21" s="56"/>
      <c r="E21" s="228" t="s">
        <v>322</v>
      </c>
      <c r="F21" s="160" t="s">
        <v>207</v>
      </c>
      <c r="G21" s="169" t="s">
        <v>216</v>
      </c>
    </row>
    <row r="22" spans="2:7" s="80" customFormat="1" ht="120" hidden="1">
      <c r="B22" s="56"/>
      <c r="C22" s="56"/>
      <c r="D22" s="56"/>
      <c r="E22" s="165" t="s">
        <v>319</v>
      </c>
      <c r="F22" s="160" t="s">
        <v>208</v>
      </c>
      <c r="G22" s="169" t="s">
        <v>217</v>
      </c>
    </row>
    <row r="23" spans="2:7" s="80" customFormat="1" ht="120" hidden="1">
      <c r="B23" s="56"/>
      <c r="C23" s="56"/>
      <c r="D23" s="56"/>
      <c r="E23" s="167" t="s">
        <v>320</v>
      </c>
      <c r="F23" s="160" t="s">
        <v>209</v>
      </c>
      <c r="G23" s="169" t="s">
        <v>218</v>
      </c>
    </row>
    <row r="24" spans="2:7" s="80" customFormat="1" ht="180" hidden="1">
      <c r="B24" s="56"/>
      <c r="C24" s="56"/>
      <c r="D24" s="56"/>
      <c r="E24" s="163" t="s">
        <v>321</v>
      </c>
      <c r="F24" s="56"/>
      <c r="G24" s="169" t="s">
        <v>219</v>
      </c>
    </row>
    <row r="25" spans="2:7" s="80" customFormat="1" ht="135" hidden="1">
      <c r="B25" s="56"/>
      <c r="C25" s="56"/>
      <c r="D25" s="56"/>
      <c r="E25" s="160" t="s">
        <v>323</v>
      </c>
      <c r="F25" s="56"/>
      <c r="G25" s="169" t="s">
        <v>220</v>
      </c>
    </row>
    <row r="26" spans="2:7" s="80" customFormat="1" ht="90" hidden="1">
      <c r="B26" s="56"/>
      <c r="C26" s="56"/>
      <c r="D26" s="56"/>
      <c r="E26" s="160" t="s">
        <v>324</v>
      </c>
      <c r="F26" s="56"/>
      <c r="G26" s="169" t="s">
        <v>221</v>
      </c>
    </row>
    <row r="27" spans="2:7" s="80" customFormat="1" ht="180" hidden="1">
      <c r="B27" s="56"/>
      <c r="C27" s="56"/>
      <c r="D27" s="56"/>
      <c r="E27" s="166" t="s">
        <v>325</v>
      </c>
      <c r="F27" s="56"/>
      <c r="G27" s="169" t="s">
        <v>222</v>
      </c>
    </row>
    <row r="28" spans="2:7" s="80" customFormat="1" ht="90" hidden="1">
      <c r="B28" s="56"/>
      <c r="C28" s="56"/>
      <c r="D28" s="56"/>
      <c r="E28" s="162" t="s">
        <v>326</v>
      </c>
      <c r="F28" s="56"/>
      <c r="G28" s="170" t="s">
        <v>223</v>
      </c>
    </row>
    <row r="29" spans="2:7" s="80" customFormat="1" ht="90" hidden="1">
      <c r="B29" s="56"/>
      <c r="C29" s="56"/>
      <c r="D29" s="56"/>
      <c r="E29" s="56"/>
      <c r="F29" s="56"/>
      <c r="G29" s="170" t="s">
        <v>224</v>
      </c>
    </row>
    <row r="30" spans="2:7" s="80" customFormat="1" ht="90" hidden="1">
      <c r="B30" s="56"/>
      <c r="C30" s="56"/>
      <c r="D30" s="56"/>
      <c r="E30" s="56"/>
      <c r="F30" s="56"/>
      <c r="G30" s="170" t="s">
        <v>225</v>
      </c>
    </row>
    <row r="31" spans="2:7" s="80" customFormat="1" ht="105" hidden="1">
      <c r="B31" s="56"/>
      <c r="C31" s="56"/>
      <c r="D31" s="56"/>
      <c r="E31" s="56"/>
      <c r="F31" s="56"/>
      <c r="G31" s="170" t="s">
        <v>226</v>
      </c>
    </row>
    <row r="32" spans="2:7" s="80" customFormat="1" ht="105" hidden="1">
      <c r="B32" s="56"/>
      <c r="C32" s="56"/>
      <c r="D32" s="56"/>
      <c r="E32" s="56"/>
      <c r="F32" s="56"/>
      <c r="G32" s="170" t="s">
        <v>227</v>
      </c>
    </row>
    <row r="33" spans="2:7" s="80" customFormat="1" ht="60" hidden="1">
      <c r="B33" s="56"/>
      <c r="C33" s="56"/>
      <c r="D33" s="56"/>
      <c r="E33" s="56"/>
      <c r="F33" s="56"/>
      <c r="G33" s="170" t="s">
        <v>228</v>
      </c>
    </row>
    <row r="34" spans="2:7" s="80" customFormat="1" ht="90" hidden="1">
      <c r="B34" s="56"/>
      <c r="C34" s="56"/>
      <c r="D34" s="56"/>
      <c r="E34" s="56"/>
      <c r="F34" s="56"/>
      <c r="G34" s="170" t="s">
        <v>229</v>
      </c>
    </row>
    <row r="35" spans="2:7" s="80" customFormat="1" ht="105" hidden="1">
      <c r="B35" s="56"/>
      <c r="C35" s="56"/>
      <c r="D35" s="56"/>
      <c r="E35" s="56"/>
      <c r="F35" s="56"/>
      <c r="G35" s="170" t="s">
        <v>230</v>
      </c>
    </row>
    <row r="36" spans="2:7" s="80" customFormat="1" ht="75" hidden="1">
      <c r="B36" s="56"/>
      <c r="C36" s="56"/>
      <c r="D36" s="56"/>
      <c r="E36" s="56"/>
      <c r="F36" s="56"/>
      <c r="G36" s="170" t="s">
        <v>231</v>
      </c>
    </row>
    <row r="37" spans="2:7" s="80" customFormat="1" ht="45" hidden="1">
      <c r="B37" s="56"/>
      <c r="C37" s="56"/>
      <c r="D37" s="56"/>
      <c r="E37" s="56"/>
      <c r="F37" s="56"/>
      <c r="G37" s="170" t="s">
        <v>232</v>
      </c>
    </row>
    <row r="38" spans="2:7" s="80" customFormat="1"/>
    <row r="39" spans="2:7" s="80" customFormat="1"/>
    <row r="40" spans="2:7" s="80" customFormat="1"/>
    <row r="41" spans="2:7" s="80" customFormat="1"/>
    <row r="42" spans="2:7" s="80" customFormat="1"/>
    <row r="43" spans="2:7" s="80" customFormat="1"/>
    <row r="44" spans="2:7" s="80" customFormat="1"/>
    <row r="45" spans="2:7" s="80" customFormat="1"/>
    <row r="46" spans="2:7" s="80" customFormat="1"/>
    <row r="47" spans="2:7" s="80" customFormat="1"/>
    <row r="48" spans="2:7" s="80" customFormat="1"/>
    <row r="49" s="80" customFormat="1"/>
    <row r="50" s="80" customFormat="1"/>
    <row r="51" s="80" customFormat="1"/>
    <row r="52" s="80" customFormat="1"/>
    <row r="53" s="80" customFormat="1"/>
    <row r="54" s="80" customFormat="1"/>
    <row r="55" s="80" customFormat="1"/>
    <row r="56" s="80" customFormat="1"/>
    <row r="57" s="80" customFormat="1"/>
    <row r="58" s="80" customFormat="1"/>
    <row r="59" s="80" customFormat="1"/>
    <row r="60" s="80" customFormat="1"/>
    <row r="61" s="80" customFormat="1"/>
    <row r="62" s="80" customFormat="1"/>
    <row r="63" s="80" customFormat="1"/>
    <row r="64" s="80" customFormat="1"/>
    <row r="65" s="80" customFormat="1"/>
    <row r="66" s="80" customFormat="1"/>
    <row r="67" s="80" customFormat="1"/>
    <row r="68" s="80" customFormat="1"/>
    <row r="69" s="80" customFormat="1"/>
    <row r="70" s="80" customFormat="1"/>
    <row r="71" s="80" customFormat="1"/>
    <row r="72" s="80" customFormat="1"/>
    <row r="73" s="80" customFormat="1"/>
    <row r="74" s="80" customFormat="1"/>
    <row r="75" s="80" customFormat="1"/>
    <row r="76" s="80" customFormat="1"/>
    <row r="77" s="80" customFormat="1"/>
    <row r="78" s="80" customFormat="1"/>
    <row r="79" s="80" customFormat="1"/>
    <row r="80" s="80" customFormat="1"/>
    <row r="81" s="80" customFormat="1"/>
    <row r="82" s="80" customFormat="1"/>
    <row r="83" s="80" customFormat="1"/>
    <row r="84" s="80" customFormat="1"/>
    <row r="85" s="80" customFormat="1"/>
    <row r="86" s="80" customFormat="1"/>
    <row r="87" s="80" customFormat="1"/>
    <row r="88" s="80" customFormat="1"/>
    <row r="89" s="80" customFormat="1"/>
    <row r="90" s="80" customFormat="1"/>
    <row r="91" s="80" customFormat="1"/>
    <row r="92" s="80" customFormat="1"/>
    <row r="93" s="80" customFormat="1"/>
  </sheetData>
  <sheetProtection sort="0" autoFilter="0"/>
  <mergeCells count="67">
    <mergeCell ref="J13:K13"/>
    <mergeCell ref="DK7:DK8"/>
    <mergeCell ref="DL7:DL8"/>
    <mergeCell ref="J9:K9"/>
    <mergeCell ref="J10:K10"/>
    <mergeCell ref="J11:K11"/>
    <mergeCell ref="J12:K12"/>
    <mergeCell ref="DE7:DE8"/>
    <mergeCell ref="DF7:DF8"/>
    <mergeCell ref="DG7:DG8"/>
    <mergeCell ref="DH7:DH8"/>
    <mergeCell ref="DI7:DI8"/>
    <mergeCell ref="DJ7:DJ8"/>
    <mergeCell ref="CW7:CW8"/>
    <mergeCell ref="CX7:CX8"/>
    <mergeCell ref="DA7:DA8"/>
    <mergeCell ref="DB7:DB8"/>
    <mergeCell ref="DC7:DC8"/>
    <mergeCell ref="DD7:DD8"/>
    <mergeCell ref="DA6:DL6"/>
    <mergeCell ref="DM6:DM8"/>
    <mergeCell ref="BG7:BL7"/>
    <mergeCell ref="BM7:BQ7"/>
    <mergeCell ref="BS7:BX7"/>
    <mergeCell ref="Z6:Z8"/>
    <mergeCell ref="AA6:AA8"/>
    <mergeCell ref="AB6:AB8"/>
    <mergeCell ref="AC6:CX6"/>
    <mergeCell ref="AC7:AH7"/>
    <mergeCell ref="AI7:AN7"/>
    <mergeCell ref="AO7:AT7"/>
    <mergeCell ref="AU7:AZ7"/>
    <mergeCell ref="BA7:BF7"/>
    <mergeCell ref="CY6:CY8"/>
    <mergeCell ref="CZ6:CZ8"/>
    <mergeCell ref="BY7:CD7"/>
    <mergeCell ref="CE7:CJ7"/>
    <mergeCell ref="CK7:CP7"/>
    <mergeCell ref="CQ7:CU7"/>
    <mergeCell ref="Y6:Y8"/>
    <mergeCell ref="B6:B8"/>
    <mergeCell ref="C6:C8"/>
    <mergeCell ref="D6:D8"/>
    <mergeCell ref="E6:E8"/>
    <mergeCell ref="F6:F8"/>
    <mergeCell ref="G6:G8"/>
    <mergeCell ref="H6:H8"/>
    <mergeCell ref="I6:I8"/>
    <mergeCell ref="J6:K8"/>
    <mergeCell ref="L6:W7"/>
    <mergeCell ref="X6:X8"/>
    <mergeCell ref="B4:AM4"/>
    <mergeCell ref="BG4:CH4"/>
    <mergeCell ref="CI4:CN4"/>
    <mergeCell ref="BG5:CA5"/>
    <mergeCell ref="CC5:CG5"/>
    <mergeCell ref="CI5:CN5"/>
    <mergeCell ref="B1:AF1"/>
    <mergeCell ref="AI1:AL1"/>
    <mergeCell ref="BG1:CA1"/>
    <mergeCell ref="CC1:CG1"/>
    <mergeCell ref="CI1:CN1"/>
    <mergeCell ref="C3:AF3"/>
    <mergeCell ref="AG3:AM3"/>
    <mergeCell ref="BH3:CA3"/>
    <mergeCell ref="CB3:CH3"/>
    <mergeCell ref="CK3:CN3"/>
  </mergeCells>
  <conditionalFormatting sqref="CX9:CY14">
    <cfRule type="cellIs" dxfId="16" priority="1" operator="equal">
      <formula>1</formula>
    </cfRule>
    <cfRule type="colorScale" priority="2">
      <colorScale>
        <cfvo type="num" val="0"/>
        <cfvo type="num" val="0.6"/>
        <cfvo type="num" val="0.99"/>
        <color rgb="FFC00000"/>
        <color rgb="FFFFEB84"/>
        <color rgb="FF1DA275"/>
      </colorScale>
    </cfRule>
  </conditionalFormatting>
  <dataValidations count="7">
    <dataValidation type="whole" showInputMessage="1" showErrorMessage="1" error="SUPERA LA META PROGRAMADA" sqref="AE9:AE11 AE13" xr:uid="{D384D268-D5DD-4E7D-8012-0EAA34535C30}">
      <formula1>0</formula1>
      <formula2>#REF!-AC9</formula2>
    </dataValidation>
    <dataValidation type="list" allowBlank="1" showInputMessage="1" showErrorMessage="1" sqref="B9:B15" xr:uid="{CFF7231B-DC69-49F2-B286-898A80C89919}">
      <formula1>$B$17:$B$20</formula1>
    </dataValidation>
    <dataValidation type="list" allowBlank="1" showInputMessage="1" showErrorMessage="1" sqref="C9:C15" xr:uid="{38A7E4D7-0E8B-4A01-A771-CD304C5728F3}">
      <formula1>$C$17:$C$19</formula1>
    </dataValidation>
    <dataValidation type="list" allowBlank="1" showInputMessage="1" showErrorMessage="1" sqref="D9:D15" xr:uid="{20D35B7B-4B87-4972-A4A2-D2C75EAFEBD1}">
      <formula1>$D$17:$D$20</formula1>
    </dataValidation>
    <dataValidation type="list" allowBlank="1" showInputMessage="1" showErrorMessage="1" sqref="E9:E15" xr:uid="{900AE38B-4D6D-4F59-B2F9-50FE501C4A5B}">
      <formula1>$E$17:$E$28</formula1>
    </dataValidation>
    <dataValidation type="list" allowBlank="1" showInputMessage="1" showErrorMessage="1" sqref="F9:F15" xr:uid="{FFABBCEE-448E-4831-82C2-8F4220991791}">
      <formula1>$F$17:$F$23</formula1>
    </dataValidation>
    <dataValidation type="list" allowBlank="1" showInputMessage="1" showErrorMessage="1" sqref="G9:G15" xr:uid="{FB12AF15-B5A5-4F0D-9906-0F35C73AC2CF}">
      <formula1>$G$17:$G$37</formula1>
    </dataValidation>
  </dataValidations>
  <pageMargins left="0.31496062992125984" right="0.70866141732283472" top="0.62992125984251968" bottom="0.74803149606299213" header="0.31496062992125984" footer="0.31496062992125984"/>
  <pageSetup paperSize="9" scale="33" fitToHeight="0" orientation="portrait" r:id="rId1"/>
  <headerFooter>
    <oddHeader>&amp;L&amp;G&amp;C&amp;"Arial,Normal"&amp;8&amp;K000000 INTERNAL&amp;1#
&amp;"Arial,Negrita"&amp;12PLAN DE ACCION INSTITUCIONAL</oddHeader>
    <oddFooter>&amp;L&amp;G&amp;C&amp;N
IPB-A-1&amp;RDES-FM-05
V10</oddFooter>
  </headerFooter>
  <colBreaks count="1" manualBreakCount="1">
    <brk id="78" max="13" man="1"/>
  </colBreaks>
  <drawing r:id="rId2"/>
  <legacyDrawing r:id="rId3"/>
  <legacyDrawingHF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582C3-E0EE-43B9-BFEB-6A0BAB11BE95}">
  <sheetPr>
    <tabColor rgb="FF0070C0"/>
  </sheetPr>
  <dimension ref="A1:DN93"/>
  <sheetViews>
    <sheetView topLeftCell="B1" zoomScale="90" zoomScaleNormal="90" zoomScaleSheetLayoutView="90" zoomScalePageLayoutView="60" workbookViewId="0">
      <selection activeCell="C9" sqref="C9"/>
    </sheetView>
  </sheetViews>
  <sheetFormatPr baseColWidth="10" defaultColWidth="11.42578125" defaultRowHeight="15"/>
  <cols>
    <col min="1" max="1" width="5.140625" style="56" hidden="1" customWidth="1"/>
    <col min="2" max="2" width="21.42578125" style="56" customWidth="1"/>
    <col min="3" max="3" width="18.5703125" style="56" customWidth="1"/>
    <col min="4" max="4" width="23.42578125" style="56" customWidth="1"/>
    <col min="5" max="5" width="23" style="56" customWidth="1"/>
    <col min="6" max="6" width="21" style="56" customWidth="1"/>
    <col min="7" max="7" width="20.140625" style="56" customWidth="1"/>
    <col min="8" max="8" width="19.7109375" style="56" customWidth="1"/>
    <col min="9" max="10" width="25.85546875" style="56" customWidth="1"/>
    <col min="11" max="22" width="12.5703125" style="56" customWidth="1"/>
    <col min="23" max="23" width="14.5703125" style="56" customWidth="1"/>
    <col min="24" max="24" width="12.5703125" style="56" customWidth="1"/>
    <col min="25" max="25" width="16.85546875" style="56" customWidth="1"/>
    <col min="26" max="26" width="21.5703125" style="56" customWidth="1"/>
    <col min="27" max="27" width="25.85546875" style="56" customWidth="1"/>
    <col min="28" max="28" width="16.7109375" style="56" customWidth="1"/>
    <col min="29" max="29" width="23" style="56" customWidth="1"/>
    <col min="30" max="30" width="17.42578125" style="56" customWidth="1"/>
    <col min="31" max="31" width="25" style="56" customWidth="1"/>
    <col min="32" max="33" width="12.5703125" style="56" customWidth="1"/>
    <col min="34" max="34" width="19.7109375" style="56" customWidth="1"/>
    <col min="35" max="35" width="20.28515625" style="56" customWidth="1"/>
    <col min="36" max="36" width="18.140625" style="56" customWidth="1"/>
    <col min="37" max="37" width="21" style="56" customWidth="1"/>
    <col min="38" max="39" width="12.5703125" style="56" customWidth="1"/>
    <col min="40" max="40" width="19.7109375" style="56" customWidth="1"/>
    <col min="41" max="41" width="20.28515625" style="56" customWidth="1"/>
    <col min="42" max="42" width="18.85546875" style="80" customWidth="1"/>
    <col min="43" max="43" width="22.140625" style="80" customWidth="1"/>
    <col min="44" max="45" width="12.5703125" style="80" customWidth="1"/>
    <col min="46" max="46" width="19.7109375" style="80" customWidth="1"/>
    <col min="47" max="47" width="20.28515625" style="56" customWidth="1"/>
    <col min="48" max="48" width="17.28515625" style="80" customWidth="1"/>
    <col min="49" max="49" width="21.7109375" style="80" customWidth="1"/>
    <col min="50" max="51" width="12.5703125" style="80" customWidth="1"/>
    <col min="52" max="52" width="19.5703125" style="80" customWidth="1"/>
    <col min="53" max="53" width="20.28515625" style="56" customWidth="1"/>
    <col min="54" max="54" width="18.28515625" style="80" customWidth="1"/>
    <col min="55" max="55" width="23.5703125" style="80" customWidth="1"/>
    <col min="56" max="57" width="12.5703125" style="80" customWidth="1"/>
    <col min="58" max="58" width="20.7109375" style="80" customWidth="1"/>
    <col min="59" max="59" width="20.28515625" style="56" customWidth="1"/>
    <col min="60" max="60" width="16.7109375" style="56" customWidth="1"/>
    <col min="61" max="61" width="17" style="56" customWidth="1"/>
    <col min="62" max="63" width="12.5703125" style="56" customWidth="1"/>
    <col min="64" max="64" width="16.85546875" style="56" customWidth="1"/>
    <col min="65" max="65" width="20.28515625" style="56" customWidth="1"/>
    <col min="66" max="66" width="15.85546875" style="56" customWidth="1"/>
    <col min="67" max="67" width="21.42578125" style="56" customWidth="1"/>
    <col min="68" max="69" width="12.5703125" style="56" customWidth="1"/>
    <col min="70" max="70" width="17.42578125" style="56" customWidth="1"/>
    <col min="71" max="71" width="20.28515625" style="56" customWidth="1"/>
    <col min="72" max="72" width="15.5703125" style="56" customWidth="1"/>
    <col min="73" max="73" width="21" style="56" customWidth="1"/>
    <col min="74" max="75" width="12.5703125" style="56" customWidth="1"/>
    <col min="76" max="76" width="18.5703125" style="56" customWidth="1"/>
    <col min="77" max="77" width="20.28515625" style="56" customWidth="1"/>
    <col min="78" max="78" width="15.42578125" style="56" customWidth="1"/>
    <col min="79" max="79" width="18.7109375" style="56" customWidth="1"/>
    <col min="80" max="81" width="12.5703125" style="56" customWidth="1"/>
    <col min="82" max="82" width="17" style="56" customWidth="1"/>
    <col min="83" max="83" width="20.28515625" style="56" customWidth="1"/>
    <col min="84" max="84" width="14.85546875" style="56" customWidth="1"/>
    <col min="85" max="85" width="18.5703125" style="56" customWidth="1"/>
    <col min="86" max="87" width="12.5703125" style="56" customWidth="1"/>
    <col min="88" max="88" width="17.85546875" style="56" customWidth="1"/>
    <col min="89" max="89" width="20.28515625" style="56" customWidth="1"/>
    <col min="90" max="90" width="15" style="56" customWidth="1"/>
    <col min="91" max="91" width="18.5703125" style="56" customWidth="1"/>
    <col min="92" max="93" width="18.28515625" style="56" customWidth="1"/>
    <col min="94" max="94" width="23.140625" style="56" customWidth="1"/>
    <col min="95" max="95" width="20.28515625" style="56" customWidth="1"/>
    <col min="96" max="96" width="16" style="56" customWidth="1"/>
    <col min="97" max="97" width="27.85546875" style="56" customWidth="1"/>
    <col min="98" max="98" width="29" style="56" customWidth="1"/>
    <col min="99" max="99" width="26.7109375" style="56" customWidth="1"/>
    <col min="100" max="101" width="20.28515625" style="56" customWidth="1"/>
    <col min="102" max="102" width="17.28515625" style="56" customWidth="1"/>
    <col min="103" max="104" width="21.28515625" style="56" customWidth="1"/>
    <col min="105" max="105" width="19.140625" style="56" customWidth="1"/>
    <col min="106" max="106" width="18.85546875" style="56" customWidth="1"/>
    <col min="107" max="107" width="18.140625" style="56" customWidth="1"/>
    <col min="108" max="108" width="17.5703125" style="56" customWidth="1"/>
    <col min="109" max="109" width="17.140625" style="56" customWidth="1"/>
    <col min="110" max="110" width="22" style="56" customWidth="1"/>
    <col min="111" max="113" width="18.140625" style="56" customWidth="1"/>
    <col min="114" max="114" width="20.85546875" style="56" customWidth="1"/>
    <col min="115" max="115" width="17.5703125" style="56" customWidth="1"/>
    <col min="116" max="116" width="18.42578125" style="56" customWidth="1"/>
    <col min="117" max="117" width="18" style="56" customWidth="1"/>
    <col min="118" max="118" width="29.85546875" style="56" customWidth="1"/>
    <col min="119" max="16384" width="11.42578125" style="56"/>
  </cols>
  <sheetData>
    <row r="1" spans="1:118" ht="69.75" customHeight="1">
      <c r="A1" s="80"/>
      <c r="B1" s="277" t="s">
        <v>369</v>
      </c>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81"/>
      <c r="AI1" s="80"/>
      <c r="AJ1" s="278"/>
      <c r="AK1" s="278"/>
      <c r="AL1" s="278"/>
      <c r="AM1" s="278"/>
      <c r="AN1" s="81"/>
      <c r="AO1" s="80"/>
      <c r="AU1" s="80"/>
      <c r="BA1" s="80"/>
      <c r="BG1" s="80"/>
      <c r="BH1" s="277"/>
      <c r="BI1" s="277"/>
      <c r="BJ1" s="277"/>
      <c r="BK1" s="277"/>
      <c r="BL1" s="277"/>
      <c r="BM1" s="277"/>
      <c r="BN1" s="277"/>
      <c r="BO1" s="277"/>
      <c r="BP1" s="277"/>
      <c r="BQ1" s="277"/>
      <c r="BR1" s="277"/>
      <c r="BS1" s="277"/>
      <c r="BT1" s="277"/>
      <c r="BU1" s="277"/>
      <c r="BV1" s="277"/>
      <c r="BW1" s="277"/>
      <c r="BX1" s="277"/>
      <c r="BY1" s="277"/>
      <c r="BZ1" s="277"/>
      <c r="CA1" s="277"/>
      <c r="CB1" s="277"/>
      <c r="CC1" s="81"/>
      <c r="CD1" s="278"/>
      <c r="CE1" s="278"/>
      <c r="CF1" s="278"/>
      <c r="CG1" s="278"/>
      <c r="CH1" s="278"/>
      <c r="CI1" s="81"/>
      <c r="CJ1" s="277"/>
      <c r="CK1" s="277"/>
      <c r="CL1" s="277"/>
      <c r="CM1" s="277"/>
      <c r="CN1" s="277"/>
      <c r="CO1" s="277"/>
    </row>
    <row r="2" spans="1:118" ht="15.75" thickBot="1">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J2" s="80"/>
      <c r="AK2" s="80"/>
      <c r="AL2" s="80"/>
      <c r="AM2" s="80"/>
      <c r="AN2" s="80"/>
      <c r="BH2" s="80"/>
      <c r="BI2" s="80"/>
      <c r="BJ2" s="80"/>
      <c r="BK2" s="80"/>
      <c r="BL2" s="80"/>
      <c r="BN2" s="80"/>
      <c r="BO2" s="80"/>
      <c r="BP2" s="80"/>
      <c r="BQ2" s="80"/>
      <c r="BR2" s="80"/>
      <c r="BT2" s="80"/>
      <c r="BU2" s="80"/>
      <c r="BV2" s="80"/>
      <c r="BW2" s="80"/>
      <c r="BX2" s="80"/>
      <c r="BZ2" s="80"/>
      <c r="CA2" s="80"/>
      <c r="CB2" s="80"/>
      <c r="CC2" s="80"/>
      <c r="CD2" s="80"/>
      <c r="CF2" s="80"/>
      <c r="CG2" s="80"/>
      <c r="CH2" s="80"/>
      <c r="CI2" s="80"/>
      <c r="CJ2" s="80"/>
      <c r="CL2" s="80"/>
      <c r="CM2" s="80"/>
      <c r="CN2" s="80"/>
      <c r="CO2" s="80"/>
    </row>
    <row r="3" spans="1:118" ht="47.25" customHeight="1" thickBot="1">
      <c r="A3" s="80"/>
      <c r="B3" s="82" t="s">
        <v>147</v>
      </c>
      <c r="C3" s="272"/>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4"/>
      <c r="AH3" s="275"/>
      <c r="AI3" s="275"/>
      <c r="AJ3" s="275"/>
      <c r="AK3" s="275"/>
      <c r="AL3" s="275"/>
      <c r="AM3" s="275"/>
      <c r="AN3" s="275"/>
      <c r="AO3" s="80"/>
      <c r="AU3" s="80"/>
      <c r="BA3" s="80"/>
      <c r="BG3" s="80"/>
      <c r="BH3" s="129"/>
      <c r="BI3" s="276"/>
      <c r="BJ3" s="276"/>
      <c r="BK3" s="276"/>
      <c r="BL3" s="276"/>
      <c r="BM3" s="276"/>
      <c r="BN3" s="276"/>
      <c r="BO3" s="276"/>
      <c r="BP3" s="276"/>
      <c r="BQ3" s="276"/>
      <c r="BR3" s="276"/>
      <c r="BS3" s="276"/>
      <c r="BT3" s="276"/>
      <c r="BU3" s="276"/>
      <c r="BV3" s="276"/>
      <c r="BW3" s="276"/>
      <c r="BX3" s="276"/>
      <c r="BY3" s="276"/>
      <c r="BZ3" s="276"/>
      <c r="CA3" s="276"/>
      <c r="CB3" s="276"/>
      <c r="CC3" s="275"/>
      <c r="CD3" s="275"/>
      <c r="CE3" s="275"/>
      <c r="CF3" s="275"/>
      <c r="CG3" s="275"/>
      <c r="CH3" s="275"/>
      <c r="CI3" s="275"/>
      <c r="CJ3" s="129"/>
      <c r="CL3" s="276"/>
      <c r="CM3" s="276"/>
      <c r="CN3" s="276"/>
      <c r="CO3" s="276"/>
    </row>
    <row r="4" spans="1:118" ht="24.75" customHeight="1">
      <c r="A4" s="80"/>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80"/>
      <c r="AU4" s="80"/>
      <c r="BA4" s="80"/>
      <c r="BG4" s="80"/>
      <c r="BH4" s="279"/>
      <c r="BI4" s="279"/>
      <c r="BJ4" s="279"/>
      <c r="BK4" s="279"/>
      <c r="BL4" s="279"/>
      <c r="BM4" s="279"/>
      <c r="BN4" s="279"/>
      <c r="BO4" s="279"/>
      <c r="BP4" s="279"/>
      <c r="BQ4" s="279"/>
      <c r="BR4" s="279"/>
      <c r="BS4" s="279"/>
      <c r="BT4" s="279"/>
      <c r="BU4" s="279"/>
      <c r="BV4" s="279"/>
      <c r="BW4" s="279"/>
      <c r="BX4" s="279"/>
      <c r="BY4" s="279"/>
      <c r="BZ4" s="279"/>
      <c r="CA4" s="279"/>
      <c r="CB4" s="279"/>
      <c r="CC4" s="279"/>
      <c r="CD4" s="279"/>
      <c r="CE4" s="279"/>
      <c r="CF4" s="279"/>
      <c r="CG4" s="279"/>
      <c r="CH4" s="279"/>
      <c r="CI4" s="279"/>
      <c r="CJ4" s="279"/>
      <c r="CK4" s="279"/>
      <c r="CL4" s="279"/>
      <c r="CM4" s="279"/>
      <c r="CN4" s="279"/>
      <c r="CO4" s="279"/>
    </row>
    <row r="5" spans="1:118" ht="15.75" thickBot="1">
      <c r="A5" s="80"/>
      <c r="B5" s="83"/>
      <c r="C5" s="83"/>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U5" s="80"/>
      <c r="BA5" s="80"/>
      <c r="BG5" s="80"/>
      <c r="BH5" s="277"/>
      <c r="BI5" s="277"/>
      <c r="BJ5" s="277"/>
      <c r="BK5" s="277"/>
      <c r="BL5" s="277"/>
      <c r="BM5" s="277"/>
      <c r="BN5" s="277"/>
      <c r="BO5" s="277"/>
      <c r="BP5" s="277"/>
      <c r="BQ5" s="277"/>
      <c r="BR5" s="277"/>
      <c r="BS5" s="277"/>
      <c r="BT5" s="277"/>
      <c r="BU5" s="277"/>
      <c r="BV5" s="277"/>
      <c r="BW5" s="277"/>
      <c r="BX5" s="277"/>
      <c r="BY5" s="277"/>
      <c r="BZ5" s="277"/>
      <c r="CA5" s="277"/>
      <c r="CB5" s="277"/>
      <c r="CC5" s="81"/>
      <c r="CD5" s="278"/>
      <c r="CE5" s="278"/>
      <c r="CF5" s="278"/>
      <c r="CG5" s="278"/>
      <c r="CH5" s="278"/>
      <c r="CI5" s="81"/>
      <c r="CJ5" s="277"/>
      <c r="CK5" s="277"/>
      <c r="CL5" s="277"/>
      <c r="CM5" s="277"/>
      <c r="CN5" s="277"/>
      <c r="CO5" s="277"/>
    </row>
    <row r="6" spans="1:118" ht="15" customHeight="1" thickBot="1">
      <c r="A6" s="83"/>
      <c r="B6" s="283" t="s">
        <v>292</v>
      </c>
      <c r="C6" s="283" t="s">
        <v>293</v>
      </c>
      <c r="D6" s="283" t="s">
        <v>294</v>
      </c>
      <c r="E6" s="283" t="s">
        <v>5</v>
      </c>
      <c r="F6" s="283" t="s">
        <v>6</v>
      </c>
      <c r="G6" s="283" t="s">
        <v>7</v>
      </c>
      <c r="H6" s="284" t="s">
        <v>295</v>
      </c>
      <c r="I6" s="284" t="s">
        <v>9</v>
      </c>
      <c r="J6" s="284" t="s">
        <v>366</v>
      </c>
      <c r="K6" s="291" t="s">
        <v>367</v>
      </c>
      <c r="L6" s="291"/>
      <c r="M6" s="342" t="s">
        <v>339</v>
      </c>
      <c r="N6" s="342"/>
      <c r="O6" s="342"/>
      <c r="P6" s="342"/>
      <c r="Q6" s="342"/>
      <c r="R6" s="342"/>
      <c r="S6" s="342"/>
      <c r="T6" s="342"/>
      <c r="U6" s="342"/>
      <c r="V6" s="342"/>
      <c r="W6" s="342"/>
      <c r="X6" s="342"/>
      <c r="Y6" s="342" t="s">
        <v>340</v>
      </c>
      <c r="Z6" s="291" t="s">
        <v>296</v>
      </c>
      <c r="AA6" s="291" t="s">
        <v>149</v>
      </c>
      <c r="AB6" s="291" t="s">
        <v>150</v>
      </c>
      <c r="AC6" s="291" t="s">
        <v>151</v>
      </c>
      <c r="AD6" s="291" t="s">
        <v>152</v>
      </c>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c r="BL6" s="291"/>
      <c r="BM6" s="291"/>
      <c r="BN6" s="291"/>
      <c r="BO6" s="291"/>
      <c r="BP6" s="291"/>
      <c r="BQ6" s="291"/>
      <c r="BR6" s="291"/>
      <c r="BS6" s="291"/>
      <c r="BT6" s="291"/>
      <c r="BU6" s="291"/>
      <c r="BV6" s="291"/>
      <c r="BW6" s="291"/>
      <c r="BX6" s="291"/>
      <c r="BY6" s="291"/>
      <c r="BZ6" s="291"/>
      <c r="CA6" s="291"/>
      <c r="CB6" s="291"/>
      <c r="CC6" s="291"/>
      <c r="CD6" s="291"/>
      <c r="CE6" s="291"/>
      <c r="CF6" s="291"/>
      <c r="CG6" s="291"/>
      <c r="CH6" s="291"/>
      <c r="CI6" s="291"/>
      <c r="CJ6" s="291"/>
      <c r="CK6" s="291"/>
      <c r="CL6" s="291"/>
      <c r="CM6" s="291"/>
      <c r="CN6" s="291"/>
      <c r="CO6" s="291"/>
      <c r="CP6" s="291"/>
      <c r="CQ6" s="291"/>
      <c r="CR6" s="291"/>
      <c r="CS6" s="291"/>
      <c r="CT6" s="291"/>
      <c r="CU6" s="291"/>
      <c r="CV6" s="291"/>
      <c r="CW6" s="291"/>
      <c r="CX6" s="291"/>
      <c r="CY6" s="319"/>
      <c r="CZ6" s="280" t="s">
        <v>348</v>
      </c>
      <c r="DA6" s="288" t="s">
        <v>153</v>
      </c>
      <c r="DB6" s="294" t="s">
        <v>154</v>
      </c>
      <c r="DC6" s="295"/>
      <c r="DD6" s="295"/>
      <c r="DE6" s="295"/>
      <c r="DF6" s="295"/>
      <c r="DG6" s="295"/>
      <c r="DH6" s="295"/>
      <c r="DI6" s="295"/>
      <c r="DJ6" s="295"/>
      <c r="DK6" s="295"/>
      <c r="DL6" s="295"/>
      <c r="DM6" s="296"/>
      <c r="DN6" s="297" t="s">
        <v>155</v>
      </c>
    </row>
    <row r="7" spans="1:118" ht="15" customHeight="1">
      <c r="A7" s="83"/>
      <c r="B7" s="283"/>
      <c r="C7" s="283"/>
      <c r="D7" s="283"/>
      <c r="E7" s="283"/>
      <c r="F7" s="283"/>
      <c r="G7" s="283"/>
      <c r="H7" s="284"/>
      <c r="I7" s="284"/>
      <c r="J7" s="284"/>
      <c r="K7" s="291"/>
      <c r="L7" s="291"/>
      <c r="M7" s="342"/>
      <c r="N7" s="342"/>
      <c r="O7" s="342"/>
      <c r="P7" s="342"/>
      <c r="Q7" s="342"/>
      <c r="R7" s="342"/>
      <c r="S7" s="342"/>
      <c r="T7" s="342"/>
      <c r="U7" s="342"/>
      <c r="V7" s="342"/>
      <c r="W7" s="342"/>
      <c r="X7" s="342"/>
      <c r="Y7" s="342"/>
      <c r="Z7" s="291"/>
      <c r="AA7" s="291"/>
      <c r="AB7" s="291"/>
      <c r="AC7" s="291"/>
      <c r="AD7" s="291" t="s">
        <v>156</v>
      </c>
      <c r="AE7" s="291"/>
      <c r="AF7" s="291"/>
      <c r="AG7" s="291"/>
      <c r="AH7" s="291"/>
      <c r="AI7" s="291"/>
      <c r="AJ7" s="290" t="s">
        <v>157</v>
      </c>
      <c r="AK7" s="290"/>
      <c r="AL7" s="290"/>
      <c r="AM7" s="290"/>
      <c r="AN7" s="290"/>
      <c r="AO7" s="290"/>
      <c r="AP7" s="291" t="s">
        <v>158</v>
      </c>
      <c r="AQ7" s="291"/>
      <c r="AR7" s="291"/>
      <c r="AS7" s="291"/>
      <c r="AT7" s="291"/>
      <c r="AU7" s="291"/>
      <c r="AV7" s="290" t="s">
        <v>159</v>
      </c>
      <c r="AW7" s="290"/>
      <c r="AX7" s="290"/>
      <c r="AY7" s="290"/>
      <c r="AZ7" s="290"/>
      <c r="BA7" s="290"/>
      <c r="BB7" s="291" t="s">
        <v>160</v>
      </c>
      <c r="BC7" s="291"/>
      <c r="BD7" s="291"/>
      <c r="BE7" s="291"/>
      <c r="BF7" s="291"/>
      <c r="BG7" s="291"/>
      <c r="BH7" s="290" t="s">
        <v>161</v>
      </c>
      <c r="BI7" s="290"/>
      <c r="BJ7" s="290"/>
      <c r="BK7" s="290"/>
      <c r="BL7" s="290"/>
      <c r="BM7" s="290"/>
      <c r="BN7" s="291" t="s">
        <v>162</v>
      </c>
      <c r="BO7" s="291"/>
      <c r="BP7" s="291"/>
      <c r="BQ7" s="291"/>
      <c r="BR7" s="291"/>
      <c r="BS7" s="259"/>
      <c r="BT7" s="290" t="s">
        <v>163</v>
      </c>
      <c r="BU7" s="290"/>
      <c r="BV7" s="290"/>
      <c r="BW7" s="290"/>
      <c r="BX7" s="290"/>
      <c r="BY7" s="290"/>
      <c r="BZ7" s="291" t="s">
        <v>164</v>
      </c>
      <c r="CA7" s="291"/>
      <c r="CB7" s="291"/>
      <c r="CC7" s="291"/>
      <c r="CD7" s="291"/>
      <c r="CE7" s="291"/>
      <c r="CF7" s="290" t="s">
        <v>165</v>
      </c>
      <c r="CG7" s="290"/>
      <c r="CH7" s="290"/>
      <c r="CI7" s="290"/>
      <c r="CJ7" s="290"/>
      <c r="CK7" s="290"/>
      <c r="CL7" s="291" t="s">
        <v>166</v>
      </c>
      <c r="CM7" s="291"/>
      <c r="CN7" s="291"/>
      <c r="CO7" s="291"/>
      <c r="CP7" s="291"/>
      <c r="CQ7" s="291"/>
      <c r="CR7" s="290" t="s">
        <v>167</v>
      </c>
      <c r="CS7" s="290"/>
      <c r="CT7" s="290"/>
      <c r="CU7" s="290"/>
      <c r="CV7" s="290"/>
      <c r="CW7" s="222"/>
      <c r="CX7" s="291" t="s">
        <v>168</v>
      </c>
      <c r="CY7" s="320" t="s">
        <v>169</v>
      </c>
      <c r="CZ7" s="281"/>
      <c r="DA7" s="289"/>
      <c r="DB7" s="302" t="s">
        <v>156</v>
      </c>
      <c r="DC7" s="292" t="s">
        <v>157</v>
      </c>
      <c r="DD7" s="292" t="s">
        <v>158</v>
      </c>
      <c r="DE7" s="292" t="s">
        <v>159</v>
      </c>
      <c r="DF7" s="292" t="s">
        <v>160</v>
      </c>
      <c r="DG7" s="292" t="s">
        <v>161</v>
      </c>
      <c r="DH7" s="292" t="s">
        <v>162</v>
      </c>
      <c r="DI7" s="292" t="s">
        <v>163</v>
      </c>
      <c r="DJ7" s="292" t="s">
        <v>164</v>
      </c>
      <c r="DK7" s="292" t="s">
        <v>165</v>
      </c>
      <c r="DL7" s="292" t="s">
        <v>166</v>
      </c>
      <c r="DM7" s="300" t="s">
        <v>167</v>
      </c>
      <c r="DN7" s="298"/>
    </row>
    <row r="8" spans="1:118" ht="95.25" thickBot="1">
      <c r="A8" s="83"/>
      <c r="B8" s="283"/>
      <c r="C8" s="283"/>
      <c r="D8" s="283"/>
      <c r="E8" s="283"/>
      <c r="F8" s="283"/>
      <c r="G8" s="283"/>
      <c r="H8" s="284"/>
      <c r="I8" s="284"/>
      <c r="J8" s="284"/>
      <c r="K8" s="291"/>
      <c r="L8" s="291"/>
      <c r="M8" s="343" t="s">
        <v>328</v>
      </c>
      <c r="N8" s="343" t="s">
        <v>300</v>
      </c>
      <c r="O8" s="343" t="s">
        <v>329</v>
      </c>
      <c r="P8" s="343" t="s">
        <v>330</v>
      </c>
      <c r="Q8" s="343" t="s">
        <v>331</v>
      </c>
      <c r="R8" s="343" t="s">
        <v>332</v>
      </c>
      <c r="S8" s="343" t="s">
        <v>333</v>
      </c>
      <c r="T8" s="343" t="s">
        <v>334</v>
      </c>
      <c r="U8" s="343" t="s">
        <v>335</v>
      </c>
      <c r="V8" s="343" t="s">
        <v>336</v>
      </c>
      <c r="W8" s="343" t="s">
        <v>337</v>
      </c>
      <c r="X8" s="343" t="s">
        <v>338</v>
      </c>
      <c r="Y8" s="342"/>
      <c r="Z8" s="291"/>
      <c r="AA8" s="291"/>
      <c r="AB8" s="291"/>
      <c r="AC8" s="291"/>
      <c r="AD8" s="259" t="s">
        <v>170</v>
      </c>
      <c r="AE8" s="259" t="s">
        <v>171</v>
      </c>
      <c r="AF8" s="259" t="s">
        <v>172</v>
      </c>
      <c r="AG8" s="259" t="s">
        <v>173</v>
      </c>
      <c r="AH8" s="259" t="s">
        <v>297</v>
      </c>
      <c r="AI8" s="259" t="s">
        <v>327</v>
      </c>
      <c r="AJ8" s="222" t="s">
        <v>170</v>
      </c>
      <c r="AK8" s="222" t="s">
        <v>171</v>
      </c>
      <c r="AL8" s="222" t="s">
        <v>172</v>
      </c>
      <c r="AM8" s="222" t="s">
        <v>173</v>
      </c>
      <c r="AN8" s="222" t="s">
        <v>297</v>
      </c>
      <c r="AO8" s="222" t="s">
        <v>327</v>
      </c>
      <c r="AP8" s="259" t="s">
        <v>170</v>
      </c>
      <c r="AQ8" s="259" t="s">
        <v>171</v>
      </c>
      <c r="AR8" s="259" t="s">
        <v>172</v>
      </c>
      <c r="AS8" s="259" t="s">
        <v>173</v>
      </c>
      <c r="AT8" s="259" t="s">
        <v>297</v>
      </c>
      <c r="AU8" s="259" t="s">
        <v>327</v>
      </c>
      <c r="AV8" s="222" t="s">
        <v>170</v>
      </c>
      <c r="AW8" s="222" t="s">
        <v>171</v>
      </c>
      <c r="AX8" s="222" t="s">
        <v>172</v>
      </c>
      <c r="AY8" s="222" t="s">
        <v>173</v>
      </c>
      <c r="AZ8" s="222" t="s">
        <v>297</v>
      </c>
      <c r="BA8" s="222" t="s">
        <v>327</v>
      </c>
      <c r="BB8" s="259" t="s">
        <v>170</v>
      </c>
      <c r="BC8" s="259" t="s">
        <v>171</v>
      </c>
      <c r="BD8" s="259" t="s">
        <v>172</v>
      </c>
      <c r="BE8" s="259" t="s">
        <v>173</v>
      </c>
      <c r="BF8" s="259" t="s">
        <v>297</v>
      </c>
      <c r="BG8" s="259" t="s">
        <v>327</v>
      </c>
      <c r="BH8" s="222" t="s">
        <v>170</v>
      </c>
      <c r="BI8" s="222" t="s">
        <v>171</v>
      </c>
      <c r="BJ8" s="222" t="s">
        <v>172</v>
      </c>
      <c r="BK8" s="222" t="s">
        <v>173</v>
      </c>
      <c r="BL8" s="222" t="s">
        <v>297</v>
      </c>
      <c r="BM8" s="222" t="s">
        <v>327</v>
      </c>
      <c r="BN8" s="259" t="s">
        <v>170</v>
      </c>
      <c r="BO8" s="259" t="s">
        <v>171</v>
      </c>
      <c r="BP8" s="259" t="s">
        <v>172</v>
      </c>
      <c r="BQ8" s="259" t="s">
        <v>173</v>
      </c>
      <c r="BR8" s="259" t="s">
        <v>297</v>
      </c>
      <c r="BS8" s="259" t="s">
        <v>327</v>
      </c>
      <c r="BT8" s="222" t="s">
        <v>170</v>
      </c>
      <c r="BU8" s="344" t="s">
        <v>171</v>
      </c>
      <c r="BV8" s="222" t="s">
        <v>172</v>
      </c>
      <c r="BW8" s="222" t="s">
        <v>173</v>
      </c>
      <c r="BX8" s="222" t="s">
        <v>297</v>
      </c>
      <c r="BY8" s="222" t="s">
        <v>327</v>
      </c>
      <c r="BZ8" s="259" t="s">
        <v>170</v>
      </c>
      <c r="CA8" s="259" t="s">
        <v>171</v>
      </c>
      <c r="CB8" s="259" t="s">
        <v>172</v>
      </c>
      <c r="CC8" s="345" t="s">
        <v>173</v>
      </c>
      <c r="CD8" s="259" t="s">
        <v>297</v>
      </c>
      <c r="CE8" s="259" t="s">
        <v>327</v>
      </c>
      <c r="CF8" s="222" t="s">
        <v>170</v>
      </c>
      <c r="CG8" s="222" t="s">
        <v>171</v>
      </c>
      <c r="CH8" s="222" t="s">
        <v>172</v>
      </c>
      <c r="CI8" s="222" t="s">
        <v>173</v>
      </c>
      <c r="CJ8" s="222" t="s">
        <v>297</v>
      </c>
      <c r="CK8" s="222" t="s">
        <v>327</v>
      </c>
      <c r="CL8" s="259" t="s">
        <v>170</v>
      </c>
      <c r="CM8" s="259" t="s">
        <v>171</v>
      </c>
      <c r="CN8" s="259" t="s">
        <v>172</v>
      </c>
      <c r="CO8" s="259" t="s">
        <v>173</v>
      </c>
      <c r="CP8" s="259" t="s">
        <v>297</v>
      </c>
      <c r="CQ8" s="259" t="s">
        <v>327</v>
      </c>
      <c r="CR8" s="222" t="s">
        <v>170</v>
      </c>
      <c r="CS8" s="222" t="s">
        <v>171</v>
      </c>
      <c r="CT8" s="222" t="s">
        <v>172</v>
      </c>
      <c r="CU8" s="222" t="s">
        <v>173</v>
      </c>
      <c r="CV8" s="259" t="s">
        <v>297</v>
      </c>
      <c r="CW8" s="259" t="s">
        <v>327</v>
      </c>
      <c r="CX8" s="291"/>
      <c r="CY8" s="321"/>
      <c r="CZ8" s="282"/>
      <c r="DA8" s="289"/>
      <c r="DB8" s="303"/>
      <c r="DC8" s="293"/>
      <c r="DD8" s="293"/>
      <c r="DE8" s="293"/>
      <c r="DF8" s="284"/>
      <c r="DG8" s="293"/>
      <c r="DH8" s="293"/>
      <c r="DI8" s="293"/>
      <c r="DJ8" s="293"/>
      <c r="DK8" s="293"/>
      <c r="DL8" s="293"/>
      <c r="DM8" s="301"/>
      <c r="DN8" s="299"/>
    </row>
    <row r="9" spans="1:118" ht="108.75" customHeight="1" thickBot="1">
      <c r="A9" s="83"/>
      <c r="B9" s="71"/>
      <c r="C9" s="215"/>
      <c r="D9" s="215"/>
      <c r="E9" s="215"/>
      <c r="F9" s="215"/>
      <c r="G9" s="215"/>
      <c r="H9" s="216"/>
      <c r="I9" s="216"/>
      <c r="J9" s="216"/>
      <c r="K9" s="346"/>
      <c r="L9" s="346"/>
      <c r="M9" s="347"/>
      <c r="N9" s="347"/>
      <c r="O9" s="347"/>
      <c r="P9" s="347"/>
      <c r="Q9" s="347"/>
      <c r="R9" s="347"/>
      <c r="S9" s="347"/>
      <c r="T9" s="347"/>
      <c r="U9" s="347"/>
      <c r="V9" s="347"/>
      <c r="W9" s="347"/>
      <c r="X9" s="347"/>
      <c r="Y9" s="347"/>
      <c r="Z9" s="348"/>
      <c r="AA9" s="98"/>
      <c r="AB9" s="98"/>
      <c r="AC9" s="111"/>
      <c r="AD9" s="98">
        <f>+M9</f>
        <v>0</v>
      </c>
      <c r="AE9" s="33">
        <f>IFERROR(AD9/#REF!,0)</f>
        <v>0</v>
      </c>
      <c r="AF9" s="98"/>
      <c r="AG9" s="33">
        <f>IFERROR(AF9/#REF!,0)</f>
        <v>0</v>
      </c>
      <c r="AH9" s="98"/>
      <c r="AI9" s="97"/>
      <c r="AJ9" s="98">
        <f>+N9</f>
        <v>0</v>
      </c>
      <c r="AK9" s="33">
        <f>IFERROR(AJ9/#REF!,0)</f>
        <v>0</v>
      </c>
      <c r="AL9" s="98"/>
      <c r="AM9" s="33">
        <f>IFERROR(AL9/#REF!,0)</f>
        <v>0</v>
      </c>
      <c r="AN9" s="98"/>
      <c r="AO9" s="97"/>
      <c r="AP9" s="98">
        <f>+O9</f>
        <v>0</v>
      </c>
      <c r="AQ9" s="33">
        <f>IFERROR(AP9/#REF!,0)</f>
        <v>0</v>
      </c>
      <c r="AR9" s="98"/>
      <c r="AS9" s="33">
        <f>IFERROR(AR9/#REF!,0)</f>
        <v>0</v>
      </c>
      <c r="AT9" s="98"/>
      <c r="AU9" s="97"/>
      <c r="AV9" s="98">
        <f>+P9</f>
        <v>0</v>
      </c>
      <c r="AW9" s="33">
        <f>IFERROR(AV9/#REF!,0)</f>
        <v>0</v>
      </c>
      <c r="AX9" s="98"/>
      <c r="AY9" s="33">
        <f>IFERROR(AX9/#REF!,0)</f>
        <v>0</v>
      </c>
      <c r="AZ9" s="98"/>
      <c r="BA9" s="97"/>
      <c r="BB9" s="96">
        <f>+Q9</f>
        <v>0</v>
      </c>
      <c r="BC9" s="34">
        <f>IFERROR(BB9/#REF!,0)</f>
        <v>0</v>
      </c>
      <c r="BD9" s="96"/>
      <c r="BE9" s="34">
        <f>IFERROR(BD9/#REF!,0)</f>
        <v>0</v>
      </c>
      <c r="BF9" s="96"/>
      <c r="BG9" s="97"/>
      <c r="BH9" s="96">
        <f>+R9</f>
        <v>0</v>
      </c>
      <c r="BI9" s="34">
        <f>IFERROR(BH9/#REF!,0)</f>
        <v>0</v>
      </c>
      <c r="BJ9" s="153"/>
      <c r="BK9" s="34">
        <f>IFERROR(BJ9/#REF!,0)</f>
        <v>0</v>
      </c>
      <c r="BL9" s="153"/>
      <c r="BM9" s="97"/>
      <c r="BN9" s="96">
        <f>+S9</f>
        <v>0</v>
      </c>
      <c r="BO9" s="34">
        <f>+AC9</f>
        <v>0</v>
      </c>
      <c r="BP9" s="96"/>
      <c r="BQ9" s="35">
        <f>IFERROR(BP9/#REF!,0)</f>
        <v>0</v>
      </c>
      <c r="BR9" s="97"/>
      <c r="BS9" s="97"/>
      <c r="BT9" s="97">
        <f>+T9</f>
        <v>0</v>
      </c>
      <c r="BU9" s="35">
        <f>IFERROR(BT9/#REF!,0)</f>
        <v>0</v>
      </c>
      <c r="BV9" s="97"/>
      <c r="BW9" s="35">
        <f>IFERROR(BV9/#REF!,0)</f>
        <v>0</v>
      </c>
      <c r="BX9" s="97"/>
      <c r="BY9" s="97"/>
      <c r="BZ9" s="97">
        <f>+U9</f>
        <v>0</v>
      </c>
      <c r="CA9" s="35">
        <f>IFERROR(BZ9/#REF!,0)</f>
        <v>0</v>
      </c>
      <c r="CB9" s="97"/>
      <c r="CC9" s="35">
        <f>IFERROR(CB9/#REF!,0)</f>
        <v>0</v>
      </c>
      <c r="CD9" s="97"/>
      <c r="CE9" s="97"/>
      <c r="CF9" s="97">
        <f>+V9</f>
        <v>0</v>
      </c>
      <c r="CG9" s="35">
        <f>IFERROR(CF9/#REF!,0)</f>
        <v>0</v>
      </c>
      <c r="CH9" s="97"/>
      <c r="CI9" s="35">
        <f>IFERROR(CH9/#REF!,0)</f>
        <v>0</v>
      </c>
      <c r="CJ9" s="97"/>
      <c r="CK9" s="97"/>
      <c r="CL9" s="97">
        <f>+W9</f>
        <v>0</v>
      </c>
      <c r="CM9" s="35">
        <f>IFERROR(CL9/#REF!,0)</f>
        <v>0</v>
      </c>
      <c r="CN9" s="97"/>
      <c r="CO9" s="35">
        <f>IFERROR(CN9/#REF!,0)</f>
        <v>0</v>
      </c>
      <c r="CP9" s="97"/>
      <c r="CQ9" s="97"/>
      <c r="CR9" s="97">
        <f>+X9</f>
        <v>0</v>
      </c>
      <c r="CS9" s="35">
        <f>IFERROR(CR9/#REF!,0)</f>
        <v>0</v>
      </c>
      <c r="CT9" s="97"/>
      <c r="CU9" s="35">
        <f>IFERROR(CT9/#REF!,0)</f>
        <v>0</v>
      </c>
      <c r="CV9" s="97"/>
      <c r="CW9" s="97"/>
      <c r="CX9" s="97">
        <f t="shared" ref="CX9:CY14" si="0">SUM(CT9,CN9,CH9,CB9,BV9,BP9,BJ9,BD9,AX9,AR9,AL9,AF9)</f>
        <v>0</v>
      </c>
      <c r="CY9" s="322">
        <f t="shared" si="0"/>
        <v>0</v>
      </c>
      <c r="CZ9" s="224"/>
      <c r="DA9" s="108"/>
      <c r="DB9" s="101"/>
      <c r="DC9" s="131"/>
      <c r="DD9" s="132"/>
      <c r="DE9" s="132"/>
      <c r="DF9"/>
      <c r="DG9" s="85"/>
      <c r="DH9" s="85"/>
      <c r="DI9" s="85"/>
      <c r="DJ9" s="85"/>
      <c r="DK9" s="85"/>
      <c r="DL9" s="85"/>
      <c r="DM9" s="86"/>
      <c r="DN9" s="93"/>
    </row>
    <row r="10" spans="1:118" ht="108.75" customHeight="1" thickBot="1">
      <c r="A10" s="83"/>
      <c r="B10" s="71"/>
      <c r="C10" s="215"/>
      <c r="D10" s="215"/>
      <c r="E10" s="215"/>
      <c r="F10" s="215"/>
      <c r="G10" s="215"/>
      <c r="H10" s="216"/>
      <c r="I10" s="216"/>
      <c r="J10" s="216"/>
      <c r="K10" s="346"/>
      <c r="L10" s="346"/>
      <c r="M10" s="347"/>
      <c r="N10" s="347"/>
      <c r="O10" s="347"/>
      <c r="P10" s="347"/>
      <c r="Q10" s="347"/>
      <c r="R10" s="347"/>
      <c r="S10" s="347"/>
      <c r="T10" s="347"/>
      <c r="U10" s="347"/>
      <c r="V10" s="347"/>
      <c r="W10" s="347"/>
      <c r="X10" s="347"/>
      <c r="Y10" s="347"/>
      <c r="Z10" s="347"/>
      <c r="AA10" s="98"/>
      <c r="AB10" s="98"/>
      <c r="AC10" s="111"/>
      <c r="AD10" s="98">
        <f t="shared" ref="AD10:AD13" si="1">+M10</f>
        <v>0</v>
      </c>
      <c r="AE10" s="33">
        <f>IFERROR(AD10/#REF!,0)</f>
        <v>0</v>
      </c>
      <c r="AF10" s="98"/>
      <c r="AG10" s="33">
        <f>IFERROR(AF10/#REF!,0)</f>
        <v>0</v>
      </c>
      <c r="AH10" s="98"/>
      <c r="AI10" s="97"/>
      <c r="AJ10" s="98">
        <f t="shared" ref="AJ10:AJ13" si="2">+N10</f>
        <v>0</v>
      </c>
      <c r="AK10" s="33">
        <f>IFERROR(AJ10/#REF!,0)</f>
        <v>0</v>
      </c>
      <c r="AL10" s="98"/>
      <c r="AM10" s="33">
        <f>IFERROR(AL10/#REF!,0)</f>
        <v>0</v>
      </c>
      <c r="AN10" s="98"/>
      <c r="AO10" s="97"/>
      <c r="AP10" s="98">
        <f t="shared" ref="AP10:AP13" si="3">+O10</f>
        <v>0</v>
      </c>
      <c r="AQ10" s="33">
        <f>IFERROR(AP10/#REF!,0)</f>
        <v>0</v>
      </c>
      <c r="AR10" s="98"/>
      <c r="AS10" s="33">
        <f>IFERROR(AR10/#REF!,0)</f>
        <v>0</v>
      </c>
      <c r="AT10" s="98"/>
      <c r="AU10" s="97"/>
      <c r="AV10" s="98">
        <f t="shared" ref="AV10:AV13" si="4">+P10</f>
        <v>0</v>
      </c>
      <c r="AW10" s="33">
        <f>IFERROR(AV10/#REF!,0)</f>
        <v>0</v>
      </c>
      <c r="AX10" s="98"/>
      <c r="AY10" s="33">
        <f>IFERROR(AX10/#REF!,0)</f>
        <v>0</v>
      </c>
      <c r="AZ10" s="98"/>
      <c r="BA10" s="97"/>
      <c r="BB10" s="96">
        <f t="shared" ref="BB10:BB13" si="5">+Q10</f>
        <v>0</v>
      </c>
      <c r="BC10" s="34">
        <f>IFERROR(BB10/#REF!,0)</f>
        <v>0</v>
      </c>
      <c r="BD10" s="96"/>
      <c r="BE10" s="34">
        <f>IFERROR(BD10/#REF!,0)</f>
        <v>0</v>
      </c>
      <c r="BF10" s="96"/>
      <c r="BG10" s="97"/>
      <c r="BH10" s="96">
        <f t="shared" ref="BH10:BH13" si="6">+R10</f>
        <v>0</v>
      </c>
      <c r="BI10" s="34">
        <f>IFERROR(BH10/#REF!,0)</f>
        <v>0</v>
      </c>
      <c r="BJ10" s="153"/>
      <c r="BK10" s="34">
        <f>IFERROR(BJ10/#REF!,0)</f>
        <v>0</v>
      </c>
      <c r="BL10" s="153"/>
      <c r="BM10" s="97"/>
      <c r="BN10" s="96">
        <f t="shared" ref="BN10:BN13" si="7">+S10</f>
        <v>0</v>
      </c>
      <c r="BO10" s="34">
        <f>IFERROR(BN10/#REF!,0)</f>
        <v>0</v>
      </c>
      <c r="BP10" s="96"/>
      <c r="BQ10" s="35">
        <f>IFERROR(BP10/#REF!,0)</f>
        <v>0</v>
      </c>
      <c r="BR10" s="97"/>
      <c r="BS10" s="97"/>
      <c r="BT10" s="97">
        <f t="shared" ref="BT10:BT13" si="8">+T10</f>
        <v>0</v>
      </c>
      <c r="BU10" s="35">
        <f>IFERROR(BT10/#REF!,0)</f>
        <v>0</v>
      </c>
      <c r="BV10" s="97"/>
      <c r="BW10" s="35">
        <f>IFERROR(BV10/#REF!,0)</f>
        <v>0</v>
      </c>
      <c r="BX10" s="97"/>
      <c r="BY10" s="97"/>
      <c r="BZ10" s="97">
        <f t="shared" ref="BZ10:BZ13" si="9">+U10</f>
        <v>0</v>
      </c>
      <c r="CA10" s="35">
        <f>IFERROR(BZ10/#REF!,0)</f>
        <v>0</v>
      </c>
      <c r="CB10" s="97"/>
      <c r="CC10" s="35">
        <f>IFERROR(CB10/#REF!,0)</f>
        <v>0</v>
      </c>
      <c r="CD10" s="97"/>
      <c r="CE10" s="97"/>
      <c r="CF10" s="97">
        <f t="shared" ref="CF10:CF13" si="10">+V10</f>
        <v>0</v>
      </c>
      <c r="CG10" s="35">
        <f>IFERROR(CF10/#REF!,0)</f>
        <v>0</v>
      </c>
      <c r="CH10" s="97"/>
      <c r="CI10" s="35">
        <f>IFERROR(CH10/#REF!,0)</f>
        <v>0</v>
      </c>
      <c r="CJ10" s="97"/>
      <c r="CK10" s="97"/>
      <c r="CL10" s="97">
        <f t="shared" ref="CL10:CL13" si="11">+W10</f>
        <v>0</v>
      </c>
      <c r="CM10" s="35">
        <f>IFERROR(CL10/#REF!,0)</f>
        <v>0</v>
      </c>
      <c r="CN10" s="97"/>
      <c r="CO10" s="35">
        <f>IFERROR(CN10/#REF!,0)</f>
        <v>0</v>
      </c>
      <c r="CP10" s="97"/>
      <c r="CQ10" s="97"/>
      <c r="CR10" s="97">
        <f t="shared" ref="CR10:CR13" si="12">+X10</f>
        <v>0</v>
      </c>
      <c r="CS10" s="35">
        <f>IFERROR(CR10/#REF!,0)</f>
        <v>0</v>
      </c>
      <c r="CT10" s="97"/>
      <c r="CU10" s="35">
        <f>IFERROR(CT10/#REF!,0)</f>
        <v>0</v>
      </c>
      <c r="CV10" s="97"/>
      <c r="CW10" s="97"/>
      <c r="CX10" s="97">
        <f t="shared" si="0"/>
        <v>0</v>
      </c>
      <c r="CY10" s="323">
        <f t="shared" si="0"/>
        <v>0</v>
      </c>
      <c r="CZ10" s="35"/>
      <c r="DA10" s="114"/>
      <c r="DB10" s="101"/>
      <c r="DC10" s="131"/>
      <c r="DD10" s="132"/>
      <c r="DE10" s="132"/>
      <c r="DF10" s="132"/>
      <c r="DG10" s="99"/>
      <c r="DH10" s="99"/>
      <c r="DI10" s="99"/>
      <c r="DJ10" s="99"/>
      <c r="DK10" s="99"/>
      <c r="DL10" s="99"/>
      <c r="DM10" s="103"/>
      <c r="DN10" s="100"/>
    </row>
    <row r="11" spans="1:118" ht="108.75" customHeight="1" thickBot="1">
      <c r="A11" s="83"/>
      <c r="B11" s="71"/>
      <c r="C11" s="215"/>
      <c r="D11" s="215"/>
      <c r="E11" s="215"/>
      <c r="F11" s="215"/>
      <c r="G11" s="215"/>
      <c r="H11" s="216"/>
      <c r="I11" s="216"/>
      <c r="J11" s="216"/>
      <c r="K11" s="346"/>
      <c r="L11" s="346"/>
      <c r="M11" s="347"/>
      <c r="N11" s="347"/>
      <c r="O11" s="347"/>
      <c r="P11" s="347"/>
      <c r="Q11" s="347"/>
      <c r="R11" s="347"/>
      <c r="S11" s="347"/>
      <c r="T11" s="347"/>
      <c r="U11" s="347"/>
      <c r="V11" s="347"/>
      <c r="W11" s="347"/>
      <c r="X11" s="347"/>
      <c r="Y11" s="347"/>
      <c r="Z11" s="347"/>
      <c r="AA11" s="98"/>
      <c r="AB11" s="98"/>
      <c r="AC11" s="111"/>
      <c r="AD11" s="98">
        <f t="shared" si="1"/>
        <v>0</v>
      </c>
      <c r="AE11" s="33">
        <f>IFERROR(AD11/#REF!,0)</f>
        <v>0</v>
      </c>
      <c r="AF11" s="98"/>
      <c r="AG11" s="33">
        <f>IFERROR(AF11/#REF!,0)</f>
        <v>0</v>
      </c>
      <c r="AH11" s="98"/>
      <c r="AI11" s="97"/>
      <c r="AJ11" s="98">
        <f t="shared" si="2"/>
        <v>0</v>
      </c>
      <c r="AK11" s="33">
        <f>IFERROR(AJ11/#REF!,0)</f>
        <v>0</v>
      </c>
      <c r="AL11" s="98"/>
      <c r="AM11" s="33">
        <f>IFERROR(AL11/#REF!,0)</f>
        <v>0</v>
      </c>
      <c r="AN11" s="98"/>
      <c r="AO11" s="97"/>
      <c r="AP11" s="98">
        <f t="shared" si="3"/>
        <v>0</v>
      </c>
      <c r="AQ11" s="33">
        <f>IFERROR(AP11/#REF!,0)</f>
        <v>0</v>
      </c>
      <c r="AR11" s="98"/>
      <c r="AS11" s="33">
        <f>IFERROR(AR11/#REF!,0)</f>
        <v>0</v>
      </c>
      <c r="AT11" s="98"/>
      <c r="AU11" s="97"/>
      <c r="AV11" s="98">
        <f t="shared" si="4"/>
        <v>0</v>
      </c>
      <c r="AW11" s="33">
        <f>IFERROR(AV11/#REF!,0)</f>
        <v>0</v>
      </c>
      <c r="AX11" s="98"/>
      <c r="AY11" s="33">
        <f>IFERROR(AX11/#REF!,0)</f>
        <v>0</v>
      </c>
      <c r="AZ11" s="98"/>
      <c r="BA11" s="97"/>
      <c r="BB11" s="96">
        <f t="shared" si="5"/>
        <v>0</v>
      </c>
      <c r="BC11" s="34">
        <f>IFERROR(BB11/#REF!,0)</f>
        <v>0</v>
      </c>
      <c r="BD11" s="96"/>
      <c r="BE11" s="34">
        <f>IFERROR(BD11/#REF!,0)</f>
        <v>0</v>
      </c>
      <c r="BF11" s="96"/>
      <c r="BG11" s="97"/>
      <c r="BH11" s="96">
        <f t="shared" si="6"/>
        <v>0</v>
      </c>
      <c r="BI11" s="34">
        <f>IFERROR(BH11/#REF!,0)</f>
        <v>0</v>
      </c>
      <c r="BJ11" s="153"/>
      <c r="BK11" s="34">
        <f>IFERROR(BJ11/#REF!,0)</f>
        <v>0</v>
      </c>
      <c r="BL11" s="153"/>
      <c r="BM11" s="97"/>
      <c r="BN11" s="96">
        <f t="shared" si="7"/>
        <v>0</v>
      </c>
      <c r="BO11" s="34">
        <f>IFERROR(BN11/#REF!,0)</f>
        <v>0</v>
      </c>
      <c r="BP11" s="96"/>
      <c r="BQ11" s="35">
        <f>IFERROR(BP11/#REF!,0)</f>
        <v>0</v>
      </c>
      <c r="BR11" s="97"/>
      <c r="BS11" s="97"/>
      <c r="BT11" s="97">
        <f t="shared" si="8"/>
        <v>0</v>
      </c>
      <c r="BU11" s="35">
        <f>IFERROR(BT11/#REF!,0)</f>
        <v>0</v>
      </c>
      <c r="BV11" s="97"/>
      <c r="BW11" s="35">
        <f>IFERROR(BV11/#REF!,0)</f>
        <v>0</v>
      </c>
      <c r="BX11" s="97"/>
      <c r="BY11" s="97"/>
      <c r="BZ11" s="97">
        <f t="shared" si="9"/>
        <v>0</v>
      </c>
      <c r="CA11" s="35">
        <f>IFERROR(BZ11/#REF!,0)</f>
        <v>0</v>
      </c>
      <c r="CB11" s="97"/>
      <c r="CC11" s="35">
        <f>IFERROR(CB11/#REF!,0)</f>
        <v>0</v>
      </c>
      <c r="CD11" s="97"/>
      <c r="CE11" s="97"/>
      <c r="CF11" s="97">
        <f t="shared" si="10"/>
        <v>0</v>
      </c>
      <c r="CG11" s="35">
        <f>IFERROR(CF11/#REF!,0)</f>
        <v>0</v>
      </c>
      <c r="CH11" s="97"/>
      <c r="CI11" s="35">
        <f>IFERROR(CH11/#REF!,0)</f>
        <v>0</v>
      </c>
      <c r="CJ11" s="97"/>
      <c r="CK11" s="97"/>
      <c r="CL11" s="97">
        <f t="shared" si="11"/>
        <v>0</v>
      </c>
      <c r="CM11" s="35">
        <f>IFERROR(CL11/#REF!,0)</f>
        <v>0</v>
      </c>
      <c r="CN11" s="97"/>
      <c r="CO11" s="35">
        <f>IFERROR(CN11/#REF!,0)</f>
        <v>0</v>
      </c>
      <c r="CP11" s="97"/>
      <c r="CQ11" s="97"/>
      <c r="CR11" s="97">
        <f t="shared" si="12"/>
        <v>0</v>
      </c>
      <c r="CS11" s="35">
        <f>IFERROR(CR11/#REF!,0)</f>
        <v>0</v>
      </c>
      <c r="CT11" s="97"/>
      <c r="CU11" s="35">
        <f>IFERROR(CT11/#REF!,0)</f>
        <v>0</v>
      </c>
      <c r="CV11" s="97"/>
      <c r="CW11" s="97"/>
      <c r="CX11" s="97">
        <f t="shared" si="0"/>
        <v>0</v>
      </c>
      <c r="CY11" s="323">
        <f t="shared" si="0"/>
        <v>0</v>
      </c>
      <c r="CZ11" s="35"/>
      <c r="DA11" s="114"/>
      <c r="DB11" s="101"/>
      <c r="DC11" s="131"/>
      <c r="DD11" s="132"/>
      <c r="DE11" s="132"/>
      <c r="DF11" s="132"/>
      <c r="DG11" s="99"/>
      <c r="DH11" s="99"/>
      <c r="DI11" s="99"/>
      <c r="DJ11" s="99"/>
      <c r="DK11" s="99"/>
      <c r="DL11" s="99"/>
      <c r="DM11" s="103"/>
      <c r="DN11" s="100"/>
    </row>
    <row r="12" spans="1:118" ht="167.25" customHeight="1" thickBot="1">
      <c r="A12" s="83"/>
      <c r="B12" s="71"/>
      <c r="C12" s="215"/>
      <c r="D12" s="215"/>
      <c r="E12" s="215"/>
      <c r="F12" s="215"/>
      <c r="G12" s="215"/>
      <c r="H12" s="216"/>
      <c r="I12" s="216"/>
      <c r="J12" s="216"/>
      <c r="K12" s="346"/>
      <c r="L12" s="346"/>
      <c r="M12" s="347"/>
      <c r="N12" s="347"/>
      <c r="O12" s="347"/>
      <c r="P12" s="347"/>
      <c r="Q12" s="347"/>
      <c r="R12" s="347"/>
      <c r="S12" s="347"/>
      <c r="T12" s="347"/>
      <c r="U12" s="347"/>
      <c r="V12" s="347"/>
      <c r="W12" s="347"/>
      <c r="X12" s="347"/>
      <c r="Y12" s="347"/>
      <c r="Z12" s="347"/>
      <c r="AA12" s="98"/>
      <c r="AB12" s="98"/>
      <c r="AC12" s="111"/>
      <c r="AD12" s="98">
        <f t="shared" si="1"/>
        <v>0</v>
      </c>
      <c r="AE12" s="33">
        <f>IFERROR(AD12/#REF!,0)</f>
        <v>0</v>
      </c>
      <c r="AF12" s="98"/>
      <c r="AG12" s="33">
        <f>IFERROR(AF12/#REF!,0)</f>
        <v>0</v>
      </c>
      <c r="AH12" s="98"/>
      <c r="AI12" s="97"/>
      <c r="AJ12" s="98">
        <f t="shared" si="2"/>
        <v>0</v>
      </c>
      <c r="AK12" s="33">
        <f>IFERROR(AJ12/#REF!,0)</f>
        <v>0</v>
      </c>
      <c r="AL12" s="98"/>
      <c r="AM12" s="33">
        <f>IFERROR(AL12/#REF!,0)</f>
        <v>0</v>
      </c>
      <c r="AN12" s="98"/>
      <c r="AO12" s="97"/>
      <c r="AP12" s="98">
        <f t="shared" si="3"/>
        <v>0</v>
      </c>
      <c r="AQ12" s="33">
        <f>IFERROR(AP12/#REF!,0)</f>
        <v>0</v>
      </c>
      <c r="AR12" s="98"/>
      <c r="AS12" s="33">
        <f>IFERROR(AR12/#REF!,0)</f>
        <v>0</v>
      </c>
      <c r="AT12" s="98"/>
      <c r="AU12" s="97"/>
      <c r="AV12" s="98">
        <f t="shared" si="4"/>
        <v>0</v>
      </c>
      <c r="AW12" s="33">
        <f>IFERROR(AV12/#REF!,0)</f>
        <v>0</v>
      </c>
      <c r="AX12" s="98"/>
      <c r="AY12" s="33">
        <f>IFERROR(AX12/#REF!,0)</f>
        <v>0</v>
      </c>
      <c r="AZ12" s="98"/>
      <c r="BA12" s="97"/>
      <c r="BB12" s="96">
        <f t="shared" si="5"/>
        <v>0</v>
      </c>
      <c r="BC12" s="34">
        <f>IFERROR(BB12/#REF!,0)</f>
        <v>0</v>
      </c>
      <c r="BD12" s="96"/>
      <c r="BE12" s="34">
        <f>IFERROR(BD12/#REF!,0)</f>
        <v>0</v>
      </c>
      <c r="BF12" s="96"/>
      <c r="BG12" s="97"/>
      <c r="BH12" s="96">
        <f t="shared" si="6"/>
        <v>0</v>
      </c>
      <c r="BI12" s="34">
        <f>IFERROR(BH12/#REF!,0)</f>
        <v>0</v>
      </c>
      <c r="BJ12" s="153"/>
      <c r="BK12" s="34">
        <f>IFERROR(BJ12/#REF!,0)</f>
        <v>0</v>
      </c>
      <c r="BL12" s="153"/>
      <c r="BM12" s="97"/>
      <c r="BN12" s="96">
        <f t="shared" si="7"/>
        <v>0</v>
      </c>
      <c r="BO12" s="34">
        <f>IFERROR(BN12/#REF!,0)</f>
        <v>0</v>
      </c>
      <c r="BP12" s="96"/>
      <c r="BQ12" s="35">
        <f>IFERROR(BP12/#REF!,0)</f>
        <v>0</v>
      </c>
      <c r="BR12" s="97"/>
      <c r="BS12" s="97"/>
      <c r="BT12" s="97">
        <f t="shared" si="8"/>
        <v>0</v>
      </c>
      <c r="BU12" s="35">
        <f>IFERROR(BT12/#REF!,0)</f>
        <v>0</v>
      </c>
      <c r="BV12" s="97"/>
      <c r="BW12" s="35">
        <f>IFERROR(BV12/#REF!,0)</f>
        <v>0</v>
      </c>
      <c r="BX12" s="97"/>
      <c r="BY12" s="97"/>
      <c r="BZ12" s="97">
        <f t="shared" si="9"/>
        <v>0</v>
      </c>
      <c r="CA12" s="35">
        <f>IFERROR(BZ12/#REF!,0)</f>
        <v>0</v>
      </c>
      <c r="CB12" s="97"/>
      <c r="CC12" s="35">
        <f>IFERROR(CB12/#REF!,0)</f>
        <v>0</v>
      </c>
      <c r="CD12" s="97"/>
      <c r="CE12" s="97"/>
      <c r="CF12" s="97">
        <f t="shared" si="10"/>
        <v>0</v>
      </c>
      <c r="CG12" s="35">
        <f>IFERROR(CF12/#REF!,0)</f>
        <v>0</v>
      </c>
      <c r="CH12" s="97"/>
      <c r="CI12" s="35">
        <f>IFERROR(CH12/#REF!,0)</f>
        <v>0</v>
      </c>
      <c r="CJ12" s="97"/>
      <c r="CK12" s="97"/>
      <c r="CL12" s="97">
        <f t="shared" si="11"/>
        <v>0</v>
      </c>
      <c r="CM12" s="35">
        <f>IFERROR(CL12/#REF!,0)</f>
        <v>0</v>
      </c>
      <c r="CN12" s="97"/>
      <c r="CO12" s="35">
        <f>IFERROR(CN12/#REF!,0)</f>
        <v>0</v>
      </c>
      <c r="CP12" s="97"/>
      <c r="CQ12" s="97"/>
      <c r="CR12" s="97">
        <f t="shared" si="12"/>
        <v>0</v>
      </c>
      <c r="CS12" s="35">
        <f>IFERROR(CR12/#REF!,0)</f>
        <v>0</v>
      </c>
      <c r="CT12" s="97"/>
      <c r="CU12" s="35">
        <f>IFERROR(CT12/#REF!,0)</f>
        <v>0</v>
      </c>
      <c r="CV12" s="97"/>
      <c r="CW12" s="97"/>
      <c r="CX12" s="97">
        <f t="shared" si="0"/>
        <v>0</v>
      </c>
      <c r="CY12" s="323">
        <f t="shared" si="0"/>
        <v>0</v>
      </c>
      <c r="CZ12" s="35"/>
      <c r="DA12" s="114"/>
      <c r="DB12" s="101"/>
      <c r="DC12" s="131"/>
      <c r="DD12" s="132"/>
      <c r="DE12" s="132"/>
      <c r="DF12" s="132"/>
      <c r="DG12" s="99"/>
      <c r="DH12" s="99"/>
      <c r="DI12" s="99"/>
      <c r="DJ12" s="99"/>
      <c r="DK12" s="99"/>
      <c r="DL12" s="99"/>
      <c r="DM12" s="103"/>
      <c r="DN12" s="100"/>
    </row>
    <row r="13" spans="1:118" ht="288.75" customHeight="1" thickBot="1">
      <c r="A13" s="83"/>
      <c r="B13" s="71"/>
      <c r="C13" s="215"/>
      <c r="D13" s="215"/>
      <c r="E13" s="215"/>
      <c r="F13" s="215"/>
      <c r="G13" s="215"/>
      <c r="H13" s="216"/>
      <c r="I13" s="216"/>
      <c r="J13" s="216"/>
      <c r="K13" s="346"/>
      <c r="L13" s="346"/>
      <c r="M13" s="347"/>
      <c r="N13" s="347"/>
      <c r="O13" s="347"/>
      <c r="P13" s="347"/>
      <c r="Q13" s="347"/>
      <c r="R13" s="347"/>
      <c r="S13" s="347"/>
      <c r="T13" s="347"/>
      <c r="U13" s="347"/>
      <c r="V13" s="347"/>
      <c r="W13" s="347"/>
      <c r="X13" s="347"/>
      <c r="Y13" s="347"/>
      <c r="Z13" s="347"/>
      <c r="AA13" s="98"/>
      <c r="AB13" s="98"/>
      <c r="AC13" s="111"/>
      <c r="AD13" s="98">
        <f t="shared" si="1"/>
        <v>0</v>
      </c>
      <c r="AE13" s="33">
        <f>IFERROR(AD13/#REF!,0)</f>
        <v>0</v>
      </c>
      <c r="AF13" s="98"/>
      <c r="AG13" s="33">
        <f>IFERROR(AF13/#REF!,0)</f>
        <v>0</v>
      </c>
      <c r="AH13" s="98"/>
      <c r="AI13" s="97"/>
      <c r="AJ13" s="98">
        <f t="shared" si="2"/>
        <v>0</v>
      </c>
      <c r="AK13" s="33">
        <f>IFERROR(AJ13/#REF!,0)</f>
        <v>0</v>
      </c>
      <c r="AL13" s="98"/>
      <c r="AM13" s="33">
        <f>IFERROR(AL13/#REF!,0)</f>
        <v>0</v>
      </c>
      <c r="AN13" s="98"/>
      <c r="AO13" s="97"/>
      <c r="AP13" s="98">
        <f t="shared" si="3"/>
        <v>0</v>
      </c>
      <c r="AQ13" s="33">
        <f>IFERROR(AP13/#REF!,0)</f>
        <v>0</v>
      </c>
      <c r="AR13" s="98"/>
      <c r="AS13" s="33">
        <f>IFERROR(AR13/#REF!,0)</f>
        <v>0</v>
      </c>
      <c r="AT13" s="98"/>
      <c r="AU13" s="97"/>
      <c r="AV13" s="98">
        <f t="shared" si="4"/>
        <v>0</v>
      </c>
      <c r="AW13" s="33">
        <f>IFERROR(AV13/#REF!,0)</f>
        <v>0</v>
      </c>
      <c r="AX13" s="98"/>
      <c r="AY13" s="33">
        <f>IFERROR(AX13/#REF!,0)</f>
        <v>0</v>
      </c>
      <c r="AZ13" s="98"/>
      <c r="BA13" s="97"/>
      <c r="BB13" s="96">
        <f t="shared" si="5"/>
        <v>0</v>
      </c>
      <c r="BC13" s="34">
        <f>IFERROR(BB13/#REF!,0)</f>
        <v>0</v>
      </c>
      <c r="BD13" s="96"/>
      <c r="BE13" s="34">
        <f>IFERROR(BD13/#REF!,0)</f>
        <v>0</v>
      </c>
      <c r="BF13" s="96"/>
      <c r="BG13" s="97"/>
      <c r="BH13" s="96">
        <f t="shared" si="6"/>
        <v>0</v>
      </c>
      <c r="BI13" s="34">
        <f>IFERROR(BH13/#REF!,0)</f>
        <v>0</v>
      </c>
      <c r="BJ13" s="153"/>
      <c r="BK13" s="34">
        <f>IFERROR(BJ13/#REF!,0)</f>
        <v>0</v>
      </c>
      <c r="BL13" s="153"/>
      <c r="BM13" s="97"/>
      <c r="BN13" s="96">
        <f t="shared" si="7"/>
        <v>0</v>
      </c>
      <c r="BO13" s="34">
        <f>IFERROR(BN13/#REF!,0)</f>
        <v>0</v>
      </c>
      <c r="BP13" s="96"/>
      <c r="BQ13" s="35">
        <f>IFERROR(BP13/#REF!,0)</f>
        <v>0</v>
      </c>
      <c r="BR13" s="97"/>
      <c r="BS13" s="97"/>
      <c r="BT13" s="97">
        <f t="shared" si="8"/>
        <v>0</v>
      </c>
      <c r="BU13" s="35">
        <f>IFERROR(BT13/#REF!,0)</f>
        <v>0</v>
      </c>
      <c r="BV13" s="97"/>
      <c r="BW13" s="35">
        <f>IFERROR(BV13/#REF!,0)</f>
        <v>0</v>
      </c>
      <c r="BX13" s="97"/>
      <c r="BY13" s="97"/>
      <c r="BZ13" s="97">
        <f t="shared" si="9"/>
        <v>0</v>
      </c>
      <c r="CA13" s="35">
        <f>IFERROR(BZ13/#REF!,0)</f>
        <v>0</v>
      </c>
      <c r="CB13" s="97"/>
      <c r="CC13" s="35">
        <f>IFERROR(CB13/#REF!,0)</f>
        <v>0</v>
      </c>
      <c r="CD13" s="97"/>
      <c r="CE13" s="97"/>
      <c r="CF13" s="97">
        <f t="shared" si="10"/>
        <v>0</v>
      </c>
      <c r="CG13" s="35">
        <f>IFERROR(CF13/#REF!,0)</f>
        <v>0</v>
      </c>
      <c r="CH13" s="97"/>
      <c r="CI13" s="35">
        <f>IFERROR(CH13/#REF!,0)</f>
        <v>0</v>
      </c>
      <c r="CJ13" s="97"/>
      <c r="CK13" s="97"/>
      <c r="CL13" s="97">
        <f t="shared" si="11"/>
        <v>0</v>
      </c>
      <c r="CM13" s="35">
        <f>IFERROR(CL13/#REF!,0)</f>
        <v>0</v>
      </c>
      <c r="CN13" s="97"/>
      <c r="CO13" s="35">
        <f>IFERROR(CN13/#REF!,0)</f>
        <v>0</v>
      </c>
      <c r="CP13" s="97"/>
      <c r="CQ13" s="97"/>
      <c r="CR13" s="97">
        <f t="shared" si="12"/>
        <v>0</v>
      </c>
      <c r="CS13" s="35">
        <f>IFERROR(CR13/#REF!,0)</f>
        <v>0</v>
      </c>
      <c r="CT13" s="97"/>
      <c r="CU13" s="35">
        <f>IFERROR(CT13/#REF!,0)</f>
        <v>0</v>
      </c>
      <c r="CV13" s="97"/>
      <c r="CW13" s="97"/>
      <c r="CX13" s="97">
        <f t="shared" si="0"/>
        <v>0</v>
      </c>
      <c r="CY13" s="324">
        <f t="shared" si="0"/>
        <v>0</v>
      </c>
      <c r="CZ13" s="35"/>
      <c r="DA13" s="124"/>
      <c r="DB13" s="143"/>
      <c r="DC13" s="144"/>
      <c r="DD13" s="145"/>
      <c r="DE13" s="132"/>
      <c r="DF13" s="132"/>
      <c r="DG13" s="87"/>
      <c r="DH13" s="87"/>
      <c r="DI13" s="87"/>
      <c r="DJ13" s="87"/>
      <c r="DK13" s="87"/>
      <c r="DL13" s="87"/>
      <c r="DM13" s="89"/>
      <c r="DN13" s="104"/>
    </row>
    <row r="14" spans="1:118" s="80" customFormat="1" ht="16.5" thickBot="1">
      <c r="B14" s="71"/>
      <c r="C14" s="215"/>
      <c r="D14" s="215"/>
      <c r="E14" s="215"/>
      <c r="F14" s="215"/>
      <c r="G14" s="215"/>
      <c r="H14" s="217"/>
      <c r="I14" s="217"/>
      <c r="J14" s="217"/>
      <c r="K14" s="217"/>
      <c r="L14" s="217"/>
      <c r="M14" s="217"/>
      <c r="N14" s="217"/>
      <c r="O14" s="217"/>
      <c r="P14" s="217"/>
      <c r="Q14" s="217"/>
      <c r="R14" s="217"/>
      <c r="S14" s="217"/>
      <c r="T14" s="217"/>
      <c r="U14" s="217"/>
      <c r="V14" s="217"/>
      <c r="W14" s="217"/>
      <c r="X14" s="217"/>
      <c r="Y14" s="217"/>
      <c r="Z14" s="217"/>
      <c r="AA14" s="217"/>
      <c r="AB14" s="96" t="s">
        <v>174</v>
      </c>
      <c r="AC14" s="349">
        <f>SUM(AC9:AC13)</f>
        <v>0</v>
      </c>
      <c r="AD14" s="96">
        <f>SUM(AD9:AD13)</f>
        <v>0</v>
      </c>
      <c r="AE14" s="33">
        <f>IFERROR(AD14/#REF!,0)</f>
        <v>0</v>
      </c>
      <c r="AF14" s="96">
        <f>SUM(AF9:AF13)</f>
        <v>0</v>
      </c>
      <c r="AG14" s="349">
        <f>IFERROR(AF14/#REF!,0)</f>
        <v>0</v>
      </c>
      <c r="AH14" s="96"/>
      <c r="AI14" s="96"/>
      <c r="AJ14" s="96">
        <f>SUM(AJ9:AJ13)</f>
        <v>0</v>
      </c>
      <c r="AK14" s="33">
        <f>IFERROR(AJ14/#REF!,0)</f>
        <v>0</v>
      </c>
      <c r="AL14" s="96">
        <f>SUM(AL9:AL13)</f>
        <v>0</v>
      </c>
      <c r="AM14" s="33">
        <f>IFERROR(AL14/#REF!,0)</f>
        <v>0</v>
      </c>
      <c r="AN14" s="33"/>
      <c r="AO14" s="96"/>
      <c r="AP14" s="96">
        <f>SUM(AP9:AP13)</f>
        <v>0</v>
      </c>
      <c r="AQ14" s="33">
        <f>IFERROR(AP14/#REF!,0)</f>
        <v>0</v>
      </c>
      <c r="AR14" s="96">
        <f>SUM(AR9:AR13)</f>
        <v>0</v>
      </c>
      <c r="AS14" s="33">
        <f>IFERROR(AR14/#REF!,0)</f>
        <v>0</v>
      </c>
      <c r="AT14" s="96"/>
      <c r="AU14" s="96"/>
      <c r="AV14" s="96">
        <f>SUM(AV9:AV13)</f>
        <v>0</v>
      </c>
      <c r="AW14" s="33">
        <f>IFERROR(AV14/#REF!,0)</f>
        <v>0</v>
      </c>
      <c r="AX14" s="96">
        <f>SUM(AX9:AX13)</f>
        <v>0</v>
      </c>
      <c r="AY14" s="33">
        <f>IFERROR(AX14/#REF!,0)</f>
        <v>0</v>
      </c>
      <c r="AZ14" s="96"/>
      <c r="BA14" s="96"/>
      <c r="BB14" s="96">
        <f>SUM(BB9:BB13)</f>
        <v>0</v>
      </c>
      <c r="BC14" s="33">
        <f>IFERROR(BB14/#REF!,0)</f>
        <v>0</v>
      </c>
      <c r="BD14" s="96">
        <f>SUM(BD9:BD13)</f>
        <v>0</v>
      </c>
      <c r="BE14" s="33">
        <f>IFERROR(BD14/#REF!,0)</f>
        <v>0</v>
      </c>
      <c r="BF14" s="96"/>
      <c r="BG14" s="96"/>
      <c r="BH14" s="96">
        <f>SUM(BH9:BH13)</f>
        <v>0</v>
      </c>
      <c r="BI14" s="33">
        <f>IFERROR(BH14/#REF!,0)</f>
        <v>0</v>
      </c>
      <c r="BJ14" s="96">
        <f>SUM(BJ9:BJ13)</f>
        <v>0</v>
      </c>
      <c r="BK14" s="33">
        <f>IFERROR(BJ14/#REF!,0)</f>
        <v>0</v>
      </c>
      <c r="BL14" s="96"/>
      <c r="BM14" s="96"/>
      <c r="BN14" s="96">
        <f>SUM(BN9:BN13)</f>
        <v>0</v>
      </c>
      <c r="BO14" s="33">
        <f>IFERROR(BN14/#REF!,0)</f>
        <v>0</v>
      </c>
      <c r="BP14" s="96">
        <f>SUM(BP9:BP13)</f>
        <v>0</v>
      </c>
      <c r="BQ14" s="33">
        <f>IFERROR(BP14/#REF!,0)</f>
        <v>0</v>
      </c>
      <c r="BR14" s="96"/>
      <c r="BS14" s="96"/>
      <c r="BT14" s="96">
        <f>SUM(BT9:BT13)</f>
        <v>0</v>
      </c>
      <c r="BU14" s="33">
        <f>IFERROR(BT14/#REF!,0)</f>
        <v>0</v>
      </c>
      <c r="BV14" s="96">
        <f>SUM(BV9:BV13)</f>
        <v>0</v>
      </c>
      <c r="BW14" s="33">
        <f>IFERROR(BV14/#REF!,0)</f>
        <v>0</v>
      </c>
      <c r="BX14" s="96"/>
      <c r="BY14" s="96"/>
      <c r="BZ14" s="96">
        <f>SUM(BZ9:BZ13)</f>
        <v>0</v>
      </c>
      <c r="CA14" s="33">
        <f>IFERROR(BZ14/#REF!,0)</f>
        <v>0</v>
      </c>
      <c r="CB14" s="96">
        <f>SUM(CB9:CB13)</f>
        <v>0</v>
      </c>
      <c r="CC14" s="33">
        <f>IFERROR(CB14/#REF!,0)</f>
        <v>0</v>
      </c>
      <c r="CD14" s="96"/>
      <c r="CE14" s="96"/>
      <c r="CF14" s="33">
        <f>SUM(CF9:CF13)</f>
        <v>0</v>
      </c>
      <c r="CG14" s="350">
        <f>IFERROR(CF14/#REF!,0)</f>
        <v>0</v>
      </c>
      <c r="CH14" s="96">
        <f>SUM(CH9:CH13)</f>
        <v>0</v>
      </c>
      <c r="CI14" s="33">
        <f>IFERROR(CH14/#REF!,0)</f>
        <v>0</v>
      </c>
      <c r="CJ14" s="96"/>
      <c r="CK14" s="96"/>
      <c r="CL14" s="96">
        <f>SUM(CL9:CL13)</f>
        <v>0</v>
      </c>
      <c r="CM14" s="33">
        <f>IFERROR(CL14/#REF!,0)</f>
        <v>0</v>
      </c>
      <c r="CN14" s="96">
        <f>SUM(CN9:CN13)</f>
        <v>0</v>
      </c>
      <c r="CO14" s="33">
        <f>IFERROR(CN14/#REF!,0)</f>
        <v>0</v>
      </c>
      <c r="CP14" s="96"/>
      <c r="CQ14" s="96"/>
      <c r="CR14" s="96">
        <f>SUM(CR9:CR13)</f>
        <v>0</v>
      </c>
      <c r="CS14" s="33">
        <f>IFERROR(CR14/#REF!,0)</f>
        <v>0</v>
      </c>
      <c r="CT14" s="96">
        <f>SUM(CT9:CT13)</f>
        <v>0</v>
      </c>
      <c r="CU14" s="33">
        <f>IFERROR(CT14/#REF!,0)</f>
        <v>0</v>
      </c>
      <c r="CV14" s="96"/>
      <c r="CW14" s="96"/>
      <c r="CX14" s="96">
        <f t="shared" si="0"/>
        <v>0</v>
      </c>
      <c r="CY14" s="325">
        <f t="shared" si="0"/>
        <v>0</v>
      </c>
      <c r="CZ14" s="233"/>
    </row>
    <row r="15" spans="1:118" s="80" customFormat="1" ht="15.75">
      <c r="B15" s="66"/>
      <c r="C15" s="330"/>
      <c r="D15" s="330"/>
      <c r="E15" s="330"/>
      <c r="F15" s="330"/>
      <c r="G15" s="330"/>
      <c r="H15" s="331"/>
      <c r="I15" s="331"/>
      <c r="BU15" s="32"/>
    </row>
    <row r="16" spans="1:118" s="80" customFormat="1" hidden="1">
      <c r="B16" s="56" t="s">
        <v>188</v>
      </c>
      <c r="C16" s="56" t="s">
        <v>196</v>
      </c>
      <c r="D16" s="56" t="s">
        <v>201</v>
      </c>
      <c r="E16" s="56" t="s">
        <v>202</v>
      </c>
      <c r="F16" s="56" t="s">
        <v>210</v>
      </c>
      <c r="G16" s="56" t="s">
        <v>211</v>
      </c>
    </row>
    <row r="17" spans="2:7" s="80" customFormat="1" ht="120" hidden="1">
      <c r="B17" s="154" t="s">
        <v>189</v>
      </c>
      <c r="C17" s="157" t="s">
        <v>193</v>
      </c>
      <c r="D17" s="157" t="s">
        <v>197</v>
      </c>
      <c r="E17" s="160" t="s">
        <v>315</v>
      </c>
      <c r="F17" s="161" t="s">
        <v>203</v>
      </c>
      <c r="G17" s="168" t="s">
        <v>212</v>
      </c>
    </row>
    <row r="18" spans="2:7" s="80" customFormat="1" ht="327.75" hidden="1">
      <c r="B18" s="154" t="s">
        <v>192</v>
      </c>
      <c r="C18" s="158" t="s">
        <v>194</v>
      </c>
      <c r="D18" s="158" t="s">
        <v>198</v>
      </c>
      <c r="E18" s="161" t="s">
        <v>316</v>
      </c>
      <c r="F18" s="164" t="s">
        <v>204</v>
      </c>
      <c r="G18" s="169" t="s">
        <v>213</v>
      </c>
    </row>
    <row r="19" spans="2:7" s="80" customFormat="1" ht="195" hidden="1">
      <c r="B19" s="155" t="s">
        <v>190</v>
      </c>
      <c r="C19" s="157" t="s">
        <v>195</v>
      </c>
      <c r="D19" s="157" t="s">
        <v>199</v>
      </c>
      <c r="E19" s="162" t="s">
        <v>317</v>
      </c>
      <c r="F19" s="164" t="s">
        <v>205</v>
      </c>
      <c r="G19" s="169" t="s">
        <v>214</v>
      </c>
    </row>
    <row r="20" spans="2:7" s="80" customFormat="1" ht="285" hidden="1">
      <c r="B20" s="156" t="s">
        <v>191</v>
      </c>
      <c r="C20" s="56"/>
      <c r="D20" s="159" t="s">
        <v>200</v>
      </c>
      <c r="E20" s="163" t="s">
        <v>318</v>
      </c>
      <c r="F20" s="164" t="s">
        <v>206</v>
      </c>
      <c r="G20" s="169" t="s">
        <v>215</v>
      </c>
    </row>
    <row r="21" spans="2:7" s="80" customFormat="1" ht="135" hidden="1">
      <c r="B21" s="57"/>
      <c r="C21" s="56"/>
      <c r="D21" s="56"/>
      <c r="E21" s="228" t="s">
        <v>322</v>
      </c>
      <c r="F21" s="160" t="s">
        <v>207</v>
      </c>
      <c r="G21" s="169" t="s">
        <v>216</v>
      </c>
    </row>
    <row r="22" spans="2:7" s="80" customFormat="1" ht="120" hidden="1">
      <c r="B22" s="56"/>
      <c r="C22" s="56"/>
      <c r="D22" s="56"/>
      <c r="E22" s="165" t="s">
        <v>319</v>
      </c>
      <c r="F22" s="160" t="s">
        <v>208</v>
      </c>
      <c r="G22" s="169" t="s">
        <v>217</v>
      </c>
    </row>
    <row r="23" spans="2:7" s="80" customFormat="1" ht="120" hidden="1">
      <c r="B23" s="56"/>
      <c r="C23" s="56"/>
      <c r="D23" s="56"/>
      <c r="E23" s="167" t="s">
        <v>320</v>
      </c>
      <c r="F23" s="160" t="s">
        <v>209</v>
      </c>
      <c r="G23" s="169" t="s">
        <v>218</v>
      </c>
    </row>
    <row r="24" spans="2:7" s="80" customFormat="1" ht="180" hidden="1">
      <c r="B24" s="56"/>
      <c r="C24" s="56"/>
      <c r="D24" s="56"/>
      <c r="E24" s="163" t="s">
        <v>321</v>
      </c>
      <c r="F24" s="56"/>
      <c r="G24" s="169" t="s">
        <v>219</v>
      </c>
    </row>
    <row r="25" spans="2:7" s="80" customFormat="1" ht="135" hidden="1">
      <c r="B25" s="56"/>
      <c r="C25" s="56"/>
      <c r="D25" s="56"/>
      <c r="E25" s="160" t="s">
        <v>323</v>
      </c>
      <c r="F25" s="56"/>
      <c r="G25" s="169" t="s">
        <v>220</v>
      </c>
    </row>
    <row r="26" spans="2:7" s="80" customFormat="1" ht="90" hidden="1">
      <c r="B26" s="56"/>
      <c r="C26" s="56"/>
      <c r="D26" s="56"/>
      <c r="E26" s="160" t="s">
        <v>324</v>
      </c>
      <c r="F26" s="56"/>
      <c r="G26" s="169" t="s">
        <v>221</v>
      </c>
    </row>
    <row r="27" spans="2:7" s="80" customFormat="1" ht="180" hidden="1">
      <c r="B27" s="56"/>
      <c r="C27" s="56"/>
      <c r="D27" s="56"/>
      <c r="E27" s="166" t="s">
        <v>325</v>
      </c>
      <c r="F27" s="56"/>
      <c r="G27" s="169" t="s">
        <v>222</v>
      </c>
    </row>
    <row r="28" spans="2:7" s="80" customFormat="1" ht="90" hidden="1">
      <c r="B28" s="56"/>
      <c r="C28" s="56"/>
      <c r="D28" s="56"/>
      <c r="E28" s="162" t="s">
        <v>326</v>
      </c>
      <c r="F28" s="56"/>
      <c r="G28" s="170" t="s">
        <v>223</v>
      </c>
    </row>
    <row r="29" spans="2:7" s="80" customFormat="1" ht="90" hidden="1">
      <c r="B29" s="56"/>
      <c r="C29" s="56"/>
      <c r="D29" s="56"/>
      <c r="E29" s="56"/>
      <c r="F29" s="56"/>
      <c r="G29" s="170" t="s">
        <v>224</v>
      </c>
    </row>
    <row r="30" spans="2:7" s="80" customFormat="1" ht="90" hidden="1">
      <c r="B30" s="56"/>
      <c r="C30" s="56"/>
      <c r="D30" s="56"/>
      <c r="E30" s="56"/>
      <c r="F30" s="56"/>
      <c r="G30" s="170" t="s">
        <v>225</v>
      </c>
    </row>
    <row r="31" spans="2:7" s="80" customFormat="1" ht="105" hidden="1">
      <c r="B31" s="56"/>
      <c r="C31" s="56"/>
      <c r="D31" s="56"/>
      <c r="E31" s="56"/>
      <c r="F31" s="56"/>
      <c r="G31" s="170" t="s">
        <v>226</v>
      </c>
    </row>
    <row r="32" spans="2:7" s="80" customFormat="1" ht="105" hidden="1">
      <c r="B32" s="56"/>
      <c r="C32" s="56"/>
      <c r="D32" s="56"/>
      <c r="E32" s="56"/>
      <c r="F32" s="56"/>
      <c r="G32" s="170" t="s">
        <v>227</v>
      </c>
    </row>
    <row r="33" spans="2:7" s="80" customFormat="1" ht="60" hidden="1">
      <c r="B33" s="56"/>
      <c r="C33" s="56"/>
      <c r="D33" s="56"/>
      <c r="E33" s="56"/>
      <c r="F33" s="56"/>
      <c r="G33" s="170" t="s">
        <v>228</v>
      </c>
    </row>
    <row r="34" spans="2:7" s="80" customFormat="1" ht="90" hidden="1">
      <c r="B34" s="56"/>
      <c r="C34" s="56"/>
      <c r="D34" s="56"/>
      <c r="E34" s="56"/>
      <c r="F34" s="56"/>
      <c r="G34" s="170" t="s">
        <v>229</v>
      </c>
    </row>
    <row r="35" spans="2:7" s="80" customFormat="1" ht="105" hidden="1">
      <c r="B35" s="56"/>
      <c r="C35" s="56"/>
      <c r="D35" s="56"/>
      <c r="E35" s="56"/>
      <c r="F35" s="56"/>
      <c r="G35" s="170" t="s">
        <v>230</v>
      </c>
    </row>
    <row r="36" spans="2:7" s="80" customFormat="1" ht="75" hidden="1">
      <c r="B36" s="56"/>
      <c r="C36" s="56"/>
      <c r="D36" s="56"/>
      <c r="E36" s="56"/>
      <c r="F36" s="56"/>
      <c r="G36" s="170" t="s">
        <v>231</v>
      </c>
    </row>
    <row r="37" spans="2:7" s="80" customFormat="1" ht="45" hidden="1">
      <c r="B37" s="56"/>
      <c r="C37" s="56"/>
      <c r="D37" s="56"/>
      <c r="E37" s="56"/>
      <c r="F37" s="56"/>
      <c r="G37" s="170" t="s">
        <v>232</v>
      </c>
    </row>
    <row r="38" spans="2:7" s="80" customFormat="1"/>
    <row r="39" spans="2:7" s="80" customFormat="1"/>
    <row r="40" spans="2:7" s="80" customFormat="1"/>
    <row r="41" spans="2:7" s="80" customFormat="1"/>
    <row r="42" spans="2:7" s="80" customFormat="1"/>
    <row r="43" spans="2:7" s="80" customFormat="1"/>
    <row r="44" spans="2:7" s="80" customFormat="1"/>
    <row r="45" spans="2:7" s="80" customFormat="1"/>
    <row r="46" spans="2:7" s="80" customFormat="1"/>
    <row r="47" spans="2:7" s="80" customFormat="1"/>
    <row r="48" spans="2:7" s="80" customFormat="1"/>
    <row r="49" s="80" customFormat="1"/>
    <row r="50" s="80" customFormat="1"/>
    <row r="51" s="80" customFormat="1"/>
    <row r="52" s="80" customFormat="1"/>
    <row r="53" s="80" customFormat="1"/>
    <row r="54" s="80" customFormat="1"/>
    <row r="55" s="80" customFormat="1"/>
    <row r="56" s="80" customFormat="1"/>
    <row r="57" s="80" customFormat="1"/>
    <row r="58" s="80" customFormat="1"/>
    <row r="59" s="80" customFormat="1"/>
    <row r="60" s="80" customFormat="1"/>
    <row r="61" s="80" customFormat="1"/>
    <row r="62" s="80" customFormat="1"/>
    <row r="63" s="80" customFormat="1"/>
    <row r="64" s="80" customFormat="1"/>
    <row r="65" s="80" customFormat="1"/>
    <row r="66" s="80" customFormat="1"/>
    <row r="67" s="80" customFormat="1"/>
    <row r="68" s="80" customFormat="1"/>
    <row r="69" s="80" customFormat="1"/>
    <row r="70" s="80" customFormat="1"/>
    <row r="71" s="80" customFormat="1"/>
    <row r="72" s="80" customFormat="1"/>
    <row r="73" s="80" customFormat="1"/>
    <row r="74" s="80" customFormat="1"/>
    <row r="75" s="80" customFormat="1"/>
    <row r="76" s="80" customFormat="1"/>
    <row r="77" s="80" customFormat="1"/>
    <row r="78" s="80" customFormat="1"/>
    <row r="79" s="80" customFormat="1"/>
    <row r="80" s="80" customFormat="1"/>
    <row r="81" s="80" customFormat="1"/>
    <row r="82" s="80" customFormat="1"/>
    <row r="83" s="80" customFormat="1"/>
    <row r="84" s="80" customFormat="1"/>
    <row r="85" s="80" customFormat="1"/>
    <row r="86" s="80" customFormat="1"/>
    <row r="87" s="80" customFormat="1"/>
    <row r="88" s="80" customFormat="1"/>
    <row r="89" s="80" customFormat="1"/>
    <row r="90" s="80" customFormat="1"/>
    <row r="91" s="80" customFormat="1"/>
    <row r="92" s="80" customFormat="1"/>
    <row r="93" s="80" customFormat="1"/>
  </sheetData>
  <sheetProtection sort="0" autoFilter="0"/>
  <mergeCells count="68">
    <mergeCell ref="K13:L13"/>
    <mergeCell ref="J6:J8"/>
    <mergeCell ref="DL7:DL8"/>
    <mergeCell ref="DM7:DM8"/>
    <mergeCell ref="K9:L9"/>
    <mergeCell ref="K10:L10"/>
    <mergeCell ref="K11:L11"/>
    <mergeCell ref="K12:L12"/>
    <mergeCell ref="DF7:DF8"/>
    <mergeCell ref="DG7:DG8"/>
    <mergeCell ref="DH7:DH8"/>
    <mergeCell ref="DI7:DI8"/>
    <mergeCell ref="DJ7:DJ8"/>
    <mergeCell ref="DK7:DK8"/>
    <mergeCell ref="CX7:CX8"/>
    <mergeCell ref="CY7:CY8"/>
    <mergeCell ref="DN6:DN8"/>
    <mergeCell ref="AD7:AI7"/>
    <mergeCell ref="AJ7:AO7"/>
    <mergeCell ref="AP7:AU7"/>
    <mergeCell ref="AV7:BA7"/>
    <mergeCell ref="BB7:BG7"/>
    <mergeCell ref="BH7:BM7"/>
    <mergeCell ref="BN7:BR7"/>
    <mergeCell ref="BT7:BY7"/>
    <mergeCell ref="DA6:DA8"/>
    <mergeCell ref="DB7:DB8"/>
    <mergeCell ref="DC7:DC8"/>
    <mergeCell ref="DD7:DD8"/>
    <mergeCell ref="DE7:DE8"/>
    <mergeCell ref="DB6:DM6"/>
    <mergeCell ref="AA6:AA8"/>
    <mergeCell ref="AB6:AB8"/>
    <mergeCell ref="AC6:AC8"/>
    <mergeCell ref="AD6:CY6"/>
    <mergeCell ref="CZ6:CZ8"/>
    <mergeCell ref="BZ7:CE7"/>
    <mergeCell ref="CF7:CK7"/>
    <mergeCell ref="CL7:CQ7"/>
    <mergeCell ref="CR7:CV7"/>
    <mergeCell ref="Z6:Z8"/>
    <mergeCell ref="B6:B8"/>
    <mergeCell ref="C6:C8"/>
    <mergeCell ref="D6:D8"/>
    <mergeCell ref="E6:E8"/>
    <mergeCell ref="F6:F8"/>
    <mergeCell ref="G6:G8"/>
    <mergeCell ref="H6:H8"/>
    <mergeCell ref="I6:I8"/>
    <mergeCell ref="K6:L8"/>
    <mergeCell ref="M6:X7"/>
    <mergeCell ref="Y6:Y8"/>
    <mergeCell ref="B4:AN4"/>
    <mergeCell ref="BH4:CI4"/>
    <mergeCell ref="CJ4:CO4"/>
    <mergeCell ref="BH5:CB5"/>
    <mergeCell ref="CD5:CH5"/>
    <mergeCell ref="CJ5:CO5"/>
    <mergeCell ref="B1:AG1"/>
    <mergeCell ref="AJ1:AM1"/>
    <mergeCell ref="BH1:CB1"/>
    <mergeCell ref="CD1:CH1"/>
    <mergeCell ref="CJ1:CO1"/>
    <mergeCell ref="C3:AG3"/>
    <mergeCell ref="AH3:AN3"/>
    <mergeCell ref="BI3:CB3"/>
    <mergeCell ref="CC3:CI3"/>
    <mergeCell ref="CL3:CO3"/>
  </mergeCells>
  <conditionalFormatting sqref="CY9:CZ14">
    <cfRule type="cellIs" dxfId="15" priority="1" operator="equal">
      <formula>1</formula>
    </cfRule>
    <cfRule type="colorScale" priority="2">
      <colorScale>
        <cfvo type="num" val="0"/>
        <cfvo type="num" val="0.6"/>
        <cfvo type="num" val="0.99"/>
        <color rgb="FFC00000"/>
        <color rgb="FFFFEB84"/>
        <color rgb="FF1DA275"/>
      </colorScale>
    </cfRule>
  </conditionalFormatting>
  <dataValidations count="7">
    <dataValidation type="whole" showInputMessage="1" showErrorMessage="1" error="SUPERA LA META PROGRAMADA" sqref="AF9:AF11 AF13" xr:uid="{80D7A1C2-B257-476D-A00D-A9315CF15532}">
      <formula1>0</formula1>
      <formula2>#REF!-AD9</formula2>
    </dataValidation>
    <dataValidation type="list" allowBlank="1" showInputMessage="1" showErrorMessage="1" sqref="B9:B15" xr:uid="{CE90B11B-C577-4027-8FB2-15DDEF37F569}">
      <formula1>$B$17:$B$20</formula1>
    </dataValidation>
    <dataValidation type="list" allowBlank="1" showInputMessage="1" showErrorMessage="1" sqref="C9:C15" xr:uid="{09A6D99A-65B6-4911-998F-5BC3FAAF8D02}">
      <formula1>$C$17:$C$19</formula1>
    </dataValidation>
    <dataValidation type="list" allowBlank="1" showInputMessage="1" showErrorMessage="1" sqref="D9:D15" xr:uid="{E4FCB2CB-4CE7-46B9-A5B1-F235F00B2103}">
      <formula1>$D$17:$D$20</formula1>
    </dataValidation>
    <dataValidation type="list" allowBlank="1" showInputMessage="1" showErrorMessage="1" sqref="E9:E15" xr:uid="{D1852C24-4A5F-47A8-8B0C-0966DA366627}">
      <formula1>$E$17:$E$28</formula1>
    </dataValidation>
    <dataValidation type="list" allowBlank="1" showInputMessage="1" showErrorMessage="1" sqref="F9:F15" xr:uid="{577D9810-1EC1-4B68-8CB7-8314D745DC52}">
      <formula1>$F$17:$F$23</formula1>
    </dataValidation>
    <dataValidation type="list" allowBlank="1" showInputMessage="1" showErrorMessage="1" sqref="G9:G15" xr:uid="{BABAF122-1F0E-4603-8E06-9E870FEB9760}">
      <formula1>$G$17:$G$37</formula1>
    </dataValidation>
  </dataValidations>
  <pageMargins left="0.31496062992125984" right="0.70866141732283472" top="0.62992125984251968" bottom="0.74803149606299213" header="0.31496062992125984" footer="0.31496062992125984"/>
  <pageSetup paperSize="9" scale="33" fitToHeight="0" orientation="portrait" r:id="rId1"/>
  <headerFooter>
    <oddHeader>&amp;L&amp;G&amp;C&amp;"Arial,Normal"&amp;8&amp;K000000 INTERNAL&amp;1#
&amp;"Arial,Negrita"&amp;12PLAN DE ACCION INSTITUCIONAL</oddHeader>
    <oddFooter>&amp;L&amp;G&amp;C&amp;N
IPB-A-1&amp;RDES-FM-05
V10</oddFooter>
  </headerFooter>
  <colBreaks count="1" manualBreakCount="1">
    <brk id="79" max="13" man="1"/>
  </colBreaks>
  <drawing r:id="rId2"/>
  <legacyDrawing r:id="rId3"/>
  <legacyDrawingHF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4EA7D-5FC8-438B-B6E9-001A7FDA6C05}">
  <sheetPr>
    <tabColor rgb="FF0070C0"/>
  </sheetPr>
  <dimension ref="A1:DN93"/>
  <sheetViews>
    <sheetView topLeftCell="CT1" zoomScale="90" zoomScaleNormal="90" zoomScaleSheetLayoutView="90" zoomScalePageLayoutView="60" workbookViewId="0">
      <selection activeCell="H11" sqref="H11"/>
    </sheetView>
  </sheetViews>
  <sheetFormatPr baseColWidth="10" defaultColWidth="11.42578125" defaultRowHeight="15"/>
  <cols>
    <col min="1" max="1" width="5.140625" style="56" hidden="1" customWidth="1"/>
    <col min="2" max="2" width="21.42578125" style="56" customWidth="1"/>
    <col min="3" max="3" width="18.5703125" style="56" customWidth="1"/>
    <col min="4" max="4" width="23.42578125" style="56" customWidth="1"/>
    <col min="5" max="5" width="23" style="56" customWidth="1"/>
    <col min="6" max="6" width="21" style="56" customWidth="1"/>
    <col min="7" max="7" width="20.140625" style="56" customWidth="1"/>
    <col min="8" max="8" width="19.7109375" style="56" customWidth="1"/>
    <col min="9" max="10" width="25.85546875" style="56" customWidth="1"/>
    <col min="11" max="22" width="12.5703125" style="56" customWidth="1"/>
    <col min="23" max="23" width="14.5703125" style="56" customWidth="1"/>
    <col min="24" max="24" width="12.5703125" style="56" customWidth="1"/>
    <col min="25" max="25" width="16.85546875" style="56" customWidth="1"/>
    <col min="26" max="26" width="21.5703125" style="56" customWidth="1"/>
    <col min="27" max="27" width="25.85546875" style="56" customWidth="1"/>
    <col min="28" max="28" width="16.7109375" style="56" customWidth="1"/>
    <col min="29" max="29" width="23" style="56" customWidth="1"/>
    <col min="30" max="30" width="17.42578125" style="56" customWidth="1"/>
    <col min="31" max="31" width="25" style="56" customWidth="1"/>
    <col min="32" max="33" width="12.5703125" style="56" customWidth="1"/>
    <col min="34" max="34" width="19.7109375" style="56" customWidth="1"/>
    <col min="35" max="35" width="20.28515625" style="56" customWidth="1"/>
    <col min="36" max="36" width="18.140625" style="56" customWidth="1"/>
    <col min="37" max="37" width="21" style="56" customWidth="1"/>
    <col min="38" max="39" width="12.5703125" style="56" customWidth="1"/>
    <col min="40" max="40" width="19.7109375" style="56" customWidth="1"/>
    <col min="41" max="41" width="20.28515625" style="56" customWidth="1"/>
    <col min="42" max="42" width="18.85546875" style="80" customWidth="1"/>
    <col min="43" max="43" width="22.140625" style="80" customWidth="1"/>
    <col min="44" max="45" width="12.5703125" style="80" customWidth="1"/>
    <col min="46" max="46" width="19.7109375" style="80" customWidth="1"/>
    <col min="47" max="47" width="20.28515625" style="56" customWidth="1"/>
    <col min="48" max="48" width="17.28515625" style="80" customWidth="1"/>
    <col min="49" max="49" width="21.7109375" style="80" customWidth="1"/>
    <col min="50" max="51" width="12.5703125" style="80" customWidth="1"/>
    <col min="52" max="52" width="19.5703125" style="80" customWidth="1"/>
    <col min="53" max="53" width="20.28515625" style="56" customWidth="1"/>
    <col min="54" max="54" width="18.28515625" style="80" customWidth="1"/>
    <col min="55" max="55" width="23.5703125" style="80" customWidth="1"/>
    <col min="56" max="57" width="12.5703125" style="80" customWidth="1"/>
    <col min="58" max="58" width="20.7109375" style="80" customWidth="1"/>
    <col min="59" max="59" width="20.28515625" style="56" customWidth="1"/>
    <col min="60" max="60" width="16.7109375" style="56" customWidth="1"/>
    <col min="61" max="61" width="17" style="56" customWidth="1"/>
    <col min="62" max="63" width="12.5703125" style="56" customWidth="1"/>
    <col min="64" max="64" width="16.85546875" style="56" customWidth="1"/>
    <col min="65" max="65" width="20.28515625" style="56" customWidth="1"/>
    <col min="66" max="66" width="15.85546875" style="56" customWidth="1"/>
    <col min="67" max="67" width="21.42578125" style="56" customWidth="1"/>
    <col min="68" max="69" width="12.5703125" style="56" customWidth="1"/>
    <col min="70" max="70" width="17.42578125" style="56" customWidth="1"/>
    <col min="71" max="71" width="20.28515625" style="56" customWidth="1"/>
    <col min="72" max="72" width="15.5703125" style="56" customWidth="1"/>
    <col min="73" max="73" width="21" style="56" customWidth="1"/>
    <col min="74" max="75" width="12.5703125" style="56" customWidth="1"/>
    <col min="76" max="76" width="18.5703125" style="56" customWidth="1"/>
    <col min="77" max="77" width="20.28515625" style="56" customWidth="1"/>
    <col min="78" max="78" width="15.42578125" style="56" customWidth="1"/>
    <col min="79" max="79" width="18.7109375" style="56" customWidth="1"/>
    <col min="80" max="81" width="12.5703125" style="56" customWidth="1"/>
    <col min="82" max="82" width="17" style="56" customWidth="1"/>
    <col min="83" max="83" width="20.28515625" style="56" customWidth="1"/>
    <col min="84" max="84" width="14.85546875" style="56" customWidth="1"/>
    <col min="85" max="85" width="18.5703125" style="56" customWidth="1"/>
    <col min="86" max="87" width="12.5703125" style="56" customWidth="1"/>
    <col min="88" max="88" width="17.85546875" style="56" customWidth="1"/>
    <col min="89" max="89" width="20.28515625" style="56" customWidth="1"/>
    <col min="90" max="90" width="15" style="56" customWidth="1"/>
    <col min="91" max="91" width="18.5703125" style="56" customWidth="1"/>
    <col min="92" max="93" width="18.28515625" style="56" customWidth="1"/>
    <col min="94" max="94" width="23.140625" style="56" customWidth="1"/>
    <col min="95" max="95" width="20.28515625" style="56" customWidth="1"/>
    <col min="96" max="96" width="16" style="56" customWidth="1"/>
    <col min="97" max="97" width="27.85546875" style="56" customWidth="1"/>
    <col min="98" max="98" width="29" style="56" customWidth="1"/>
    <col min="99" max="99" width="26.7109375" style="56" customWidth="1"/>
    <col min="100" max="101" width="20.28515625" style="56" customWidth="1"/>
    <col min="102" max="102" width="17.28515625" style="56" customWidth="1"/>
    <col min="103" max="104" width="21.28515625" style="56" customWidth="1"/>
    <col min="105" max="105" width="19.140625" style="56" customWidth="1"/>
    <col min="106" max="106" width="18.85546875" style="56" customWidth="1"/>
    <col min="107" max="107" width="18.140625" style="56" customWidth="1"/>
    <col min="108" max="108" width="17.5703125" style="56" customWidth="1"/>
    <col min="109" max="109" width="17.140625" style="56" customWidth="1"/>
    <col min="110" max="110" width="22" style="56" customWidth="1"/>
    <col min="111" max="113" width="18.140625" style="56" customWidth="1"/>
    <col min="114" max="114" width="20.85546875" style="56" customWidth="1"/>
    <col min="115" max="115" width="17.5703125" style="56" customWidth="1"/>
    <col min="116" max="116" width="18.42578125" style="56" customWidth="1"/>
    <col min="117" max="117" width="18" style="56" customWidth="1"/>
    <col min="118" max="118" width="29.85546875" style="56" customWidth="1"/>
    <col min="119" max="16384" width="11.42578125" style="56"/>
  </cols>
  <sheetData>
    <row r="1" spans="1:118" ht="69.75" customHeight="1">
      <c r="A1" s="80"/>
      <c r="B1" s="277" t="s">
        <v>370</v>
      </c>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81"/>
      <c r="AI1" s="80"/>
      <c r="AJ1" s="278"/>
      <c r="AK1" s="278"/>
      <c r="AL1" s="278"/>
      <c r="AM1" s="278"/>
      <c r="AN1" s="81"/>
      <c r="AO1" s="80"/>
      <c r="AU1" s="80"/>
      <c r="BA1" s="80"/>
      <c r="BG1" s="80"/>
      <c r="BH1" s="277"/>
      <c r="BI1" s="277"/>
      <c r="BJ1" s="277"/>
      <c r="BK1" s="277"/>
      <c r="BL1" s="277"/>
      <c r="BM1" s="277"/>
      <c r="BN1" s="277"/>
      <c r="BO1" s="277"/>
      <c r="BP1" s="277"/>
      <c r="BQ1" s="277"/>
      <c r="BR1" s="277"/>
      <c r="BS1" s="277"/>
      <c r="BT1" s="277"/>
      <c r="BU1" s="277"/>
      <c r="BV1" s="277"/>
      <c r="BW1" s="277"/>
      <c r="BX1" s="277"/>
      <c r="BY1" s="277"/>
      <c r="BZ1" s="277"/>
      <c r="CA1" s="277"/>
      <c r="CB1" s="277"/>
      <c r="CC1" s="81"/>
      <c r="CD1" s="278"/>
      <c r="CE1" s="278"/>
      <c r="CF1" s="278"/>
      <c r="CG1" s="278"/>
      <c r="CH1" s="278"/>
      <c r="CI1" s="81"/>
      <c r="CJ1" s="277"/>
      <c r="CK1" s="277"/>
      <c r="CL1" s="277"/>
      <c r="CM1" s="277"/>
      <c r="CN1" s="277"/>
      <c r="CO1" s="277"/>
    </row>
    <row r="2" spans="1:118" ht="15.75" thickBot="1">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J2" s="80"/>
      <c r="AK2" s="80"/>
      <c r="AL2" s="80"/>
      <c r="AM2" s="80"/>
      <c r="AN2" s="80"/>
      <c r="BH2" s="80"/>
      <c r="BI2" s="80"/>
      <c r="BJ2" s="80"/>
      <c r="BK2" s="80"/>
      <c r="BL2" s="80"/>
      <c r="BN2" s="80"/>
      <c r="BO2" s="80"/>
      <c r="BP2" s="80"/>
      <c r="BQ2" s="80"/>
      <c r="BR2" s="80"/>
      <c r="BT2" s="80"/>
      <c r="BU2" s="80"/>
      <c r="BV2" s="80"/>
      <c r="BW2" s="80"/>
      <c r="BX2" s="80"/>
      <c r="BZ2" s="80"/>
      <c r="CA2" s="80"/>
      <c r="CB2" s="80"/>
      <c r="CC2" s="80"/>
      <c r="CD2" s="80"/>
      <c r="CF2" s="80"/>
      <c r="CG2" s="80"/>
      <c r="CH2" s="80"/>
      <c r="CI2" s="80"/>
      <c r="CJ2" s="80"/>
      <c r="CL2" s="80"/>
      <c r="CM2" s="80"/>
      <c r="CN2" s="80"/>
      <c r="CO2" s="80"/>
    </row>
    <row r="3" spans="1:118" ht="47.25" customHeight="1" thickBot="1">
      <c r="A3" s="80"/>
      <c r="B3" s="82" t="s">
        <v>147</v>
      </c>
      <c r="C3" s="272"/>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4"/>
      <c r="AH3" s="275"/>
      <c r="AI3" s="275"/>
      <c r="AJ3" s="275"/>
      <c r="AK3" s="275"/>
      <c r="AL3" s="275"/>
      <c r="AM3" s="275"/>
      <c r="AN3" s="275"/>
      <c r="AO3" s="80"/>
      <c r="AU3" s="80"/>
      <c r="BA3" s="80"/>
      <c r="BG3" s="80"/>
      <c r="BH3" s="129"/>
      <c r="BI3" s="276"/>
      <c r="BJ3" s="276"/>
      <c r="BK3" s="276"/>
      <c r="BL3" s="276"/>
      <c r="BM3" s="276"/>
      <c r="BN3" s="276"/>
      <c r="BO3" s="276"/>
      <c r="BP3" s="276"/>
      <c r="BQ3" s="276"/>
      <c r="BR3" s="276"/>
      <c r="BS3" s="276"/>
      <c r="BT3" s="276"/>
      <c r="BU3" s="276"/>
      <c r="BV3" s="276"/>
      <c r="BW3" s="276"/>
      <c r="BX3" s="276"/>
      <c r="BY3" s="276"/>
      <c r="BZ3" s="276"/>
      <c r="CA3" s="276"/>
      <c r="CB3" s="276"/>
      <c r="CC3" s="275"/>
      <c r="CD3" s="275"/>
      <c r="CE3" s="275"/>
      <c r="CF3" s="275"/>
      <c r="CG3" s="275"/>
      <c r="CH3" s="275"/>
      <c r="CI3" s="275"/>
      <c r="CJ3" s="129"/>
      <c r="CL3" s="276"/>
      <c r="CM3" s="276"/>
      <c r="CN3" s="276"/>
      <c r="CO3" s="276"/>
    </row>
    <row r="4" spans="1:118" ht="24.75" customHeight="1">
      <c r="A4" s="80"/>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80"/>
      <c r="AU4" s="80"/>
      <c r="BA4" s="80"/>
      <c r="BG4" s="80"/>
      <c r="BH4" s="279"/>
      <c r="BI4" s="279"/>
      <c r="BJ4" s="279"/>
      <c r="BK4" s="279"/>
      <c r="BL4" s="279"/>
      <c r="BM4" s="279"/>
      <c r="BN4" s="279"/>
      <c r="BO4" s="279"/>
      <c r="BP4" s="279"/>
      <c r="BQ4" s="279"/>
      <c r="BR4" s="279"/>
      <c r="BS4" s="279"/>
      <c r="BT4" s="279"/>
      <c r="BU4" s="279"/>
      <c r="BV4" s="279"/>
      <c r="BW4" s="279"/>
      <c r="BX4" s="279"/>
      <c r="BY4" s="279"/>
      <c r="BZ4" s="279"/>
      <c r="CA4" s="279"/>
      <c r="CB4" s="279"/>
      <c r="CC4" s="279"/>
      <c r="CD4" s="279"/>
      <c r="CE4" s="279"/>
      <c r="CF4" s="279"/>
      <c r="CG4" s="279"/>
      <c r="CH4" s="279"/>
      <c r="CI4" s="279"/>
      <c r="CJ4" s="279"/>
      <c r="CK4" s="279"/>
      <c r="CL4" s="279"/>
      <c r="CM4" s="279"/>
      <c r="CN4" s="279"/>
      <c r="CO4" s="279"/>
    </row>
    <row r="5" spans="1:118" ht="15.75" thickBot="1">
      <c r="A5" s="80"/>
      <c r="B5" s="83"/>
      <c r="C5" s="83"/>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U5" s="80"/>
      <c r="BA5" s="80"/>
      <c r="BG5" s="80"/>
      <c r="BH5" s="277"/>
      <c r="BI5" s="277"/>
      <c r="BJ5" s="277"/>
      <c r="BK5" s="277"/>
      <c r="BL5" s="277"/>
      <c r="BM5" s="277"/>
      <c r="BN5" s="277"/>
      <c r="BO5" s="277"/>
      <c r="BP5" s="277"/>
      <c r="BQ5" s="277"/>
      <c r="BR5" s="277"/>
      <c r="BS5" s="277"/>
      <c r="BT5" s="277"/>
      <c r="BU5" s="277"/>
      <c r="BV5" s="277"/>
      <c r="BW5" s="277"/>
      <c r="BX5" s="277"/>
      <c r="BY5" s="277"/>
      <c r="BZ5" s="277"/>
      <c r="CA5" s="277"/>
      <c r="CB5" s="277"/>
      <c r="CC5" s="81"/>
      <c r="CD5" s="278"/>
      <c r="CE5" s="278"/>
      <c r="CF5" s="278"/>
      <c r="CG5" s="278"/>
      <c r="CH5" s="278"/>
      <c r="CI5" s="81"/>
      <c r="CJ5" s="277"/>
      <c r="CK5" s="277"/>
      <c r="CL5" s="277"/>
      <c r="CM5" s="277"/>
      <c r="CN5" s="277"/>
      <c r="CO5" s="277"/>
    </row>
    <row r="6" spans="1:118" ht="15" customHeight="1" thickBot="1">
      <c r="A6" s="83"/>
      <c r="B6" s="283" t="s">
        <v>292</v>
      </c>
      <c r="C6" s="283" t="s">
        <v>293</v>
      </c>
      <c r="D6" s="283" t="s">
        <v>294</v>
      </c>
      <c r="E6" s="283" t="s">
        <v>5</v>
      </c>
      <c r="F6" s="283" t="s">
        <v>6</v>
      </c>
      <c r="G6" s="283" t="s">
        <v>7</v>
      </c>
      <c r="H6" s="284" t="s">
        <v>295</v>
      </c>
      <c r="I6" s="284" t="s">
        <v>9</v>
      </c>
      <c r="J6" s="284" t="s">
        <v>366</v>
      </c>
      <c r="K6" s="291" t="s">
        <v>367</v>
      </c>
      <c r="L6" s="291"/>
      <c r="M6" s="342" t="s">
        <v>339</v>
      </c>
      <c r="N6" s="342"/>
      <c r="O6" s="342"/>
      <c r="P6" s="342"/>
      <c r="Q6" s="342"/>
      <c r="R6" s="342"/>
      <c r="S6" s="342"/>
      <c r="T6" s="342"/>
      <c r="U6" s="342"/>
      <c r="V6" s="342"/>
      <c r="W6" s="342"/>
      <c r="X6" s="342"/>
      <c r="Y6" s="342" t="s">
        <v>340</v>
      </c>
      <c r="Z6" s="291" t="s">
        <v>296</v>
      </c>
      <c r="AA6" s="291" t="s">
        <v>149</v>
      </c>
      <c r="AB6" s="291" t="s">
        <v>150</v>
      </c>
      <c r="AC6" s="291" t="s">
        <v>151</v>
      </c>
      <c r="AD6" s="291" t="s">
        <v>152</v>
      </c>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c r="BL6" s="291"/>
      <c r="BM6" s="291"/>
      <c r="BN6" s="291"/>
      <c r="BO6" s="291"/>
      <c r="BP6" s="291"/>
      <c r="BQ6" s="291"/>
      <c r="BR6" s="291"/>
      <c r="BS6" s="291"/>
      <c r="BT6" s="291"/>
      <c r="BU6" s="291"/>
      <c r="BV6" s="291"/>
      <c r="BW6" s="291"/>
      <c r="BX6" s="291"/>
      <c r="BY6" s="291"/>
      <c r="BZ6" s="291"/>
      <c r="CA6" s="291"/>
      <c r="CB6" s="291"/>
      <c r="CC6" s="291"/>
      <c r="CD6" s="291"/>
      <c r="CE6" s="291"/>
      <c r="CF6" s="291"/>
      <c r="CG6" s="291"/>
      <c r="CH6" s="291"/>
      <c r="CI6" s="291"/>
      <c r="CJ6" s="291"/>
      <c r="CK6" s="291"/>
      <c r="CL6" s="291"/>
      <c r="CM6" s="291"/>
      <c r="CN6" s="291"/>
      <c r="CO6" s="291"/>
      <c r="CP6" s="291"/>
      <c r="CQ6" s="291"/>
      <c r="CR6" s="291"/>
      <c r="CS6" s="291"/>
      <c r="CT6" s="291"/>
      <c r="CU6" s="291"/>
      <c r="CV6" s="291"/>
      <c r="CW6" s="291"/>
      <c r="CX6" s="291"/>
      <c r="CY6" s="319"/>
      <c r="CZ6" s="280" t="s">
        <v>348</v>
      </c>
      <c r="DA6" s="288" t="s">
        <v>153</v>
      </c>
      <c r="DB6" s="294" t="s">
        <v>154</v>
      </c>
      <c r="DC6" s="295"/>
      <c r="DD6" s="295"/>
      <c r="DE6" s="295"/>
      <c r="DF6" s="295"/>
      <c r="DG6" s="295"/>
      <c r="DH6" s="295"/>
      <c r="DI6" s="295"/>
      <c r="DJ6" s="295"/>
      <c r="DK6" s="295"/>
      <c r="DL6" s="295"/>
      <c r="DM6" s="296"/>
      <c r="DN6" s="297" t="s">
        <v>155</v>
      </c>
    </row>
    <row r="7" spans="1:118" ht="15" customHeight="1">
      <c r="A7" s="83"/>
      <c r="B7" s="283"/>
      <c r="C7" s="283"/>
      <c r="D7" s="283"/>
      <c r="E7" s="283"/>
      <c r="F7" s="283"/>
      <c r="G7" s="283"/>
      <c r="H7" s="284"/>
      <c r="I7" s="284"/>
      <c r="J7" s="284"/>
      <c r="K7" s="291"/>
      <c r="L7" s="291"/>
      <c r="M7" s="342"/>
      <c r="N7" s="342"/>
      <c r="O7" s="342"/>
      <c r="P7" s="342"/>
      <c r="Q7" s="342"/>
      <c r="R7" s="342"/>
      <c r="S7" s="342"/>
      <c r="T7" s="342"/>
      <c r="U7" s="342"/>
      <c r="V7" s="342"/>
      <c r="W7" s="342"/>
      <c r="X7" s="342"/>
      <c r="Y7" s="342"/>
      <c r="Z7" s="291"/>
      <c r="AA7" s="291"/>
      <c r="AB7" s="291"/>
      <c r="AC7" s="291"/>
      <c r="AD7" s="291" t="s">
        <v>156</v>
      </c>
      <c r="AE7" s="291"/>
      <c r="AF7" s="291"/>
      <c r="AG7" s="291"/>
      <c r="AH7" s="291"/>
      <c r="AI7" s="291"/>
      <c r="AJ7" s="290" t="s">
        <v>157</v>
      </c>
      <c r="AK7" s="290"/>
      <c r="AL7" s="290"/>
      <c r="AM7" s="290"/>
      <c r="AN7" s="290"/>
      <c r="AO7" s="290"/>
      <c r="AP7" s="291" t="s">
        <v>158</v>
      </c>
      <c r="AQ7" s="291"/>
      <c r="AR7" s="291"/>
      <c r="AS7" s="291"/>
      <c r="AT7" s="291"/>
      <c r="AU7" s="291"/>
      <c r="AV7" s="290" t="s">
        <v>159</v>
      </c>
      <c r="AW7" s="290"/>
      <c r="AX7" s="290"/>
      <c r="AY7" s="290"/>
      <c r="AZ7" s="290"/>
      <c r="BA7" s="290"/>
      <c r="BB7" s="291" t="s">
        <v>160</v>
      </c>
      <c r="BC7" s="291"/>
      <c r="BD7" s="291"/>
      <c r="BE7" s="291"/>
      <c r="BF7" s="291"/>
      <c r="BG7" s="291"/>
      <c r="BH7" s="290" t="s">
        <v>161</v>
      </c>
      <c r="BI7" s="290"/>
      <c r="BJ7" s="290"/>
      <c r="BK7" s="290"/>
      <c r="BL7" s="290"/>
      <c r="BM7" s="290"/>
      <c r="BN7" s="291" t="s">
        <v>162</v>
      </c>
      <c r="BO7" s="291"/>
      <c r="BP7" s="291"/>
      <c r="BQ7" s="291"/>
      <c r="BR7" s="291"/>
      <c r="BS7" s="259"/>
      <c r="BT7" s="290" t="s">
        <v>163</v>
      </c>
      <c r="BU7" s="290"/>
      <c r="BV7" s="290"/>
      <c r="BW7" s="290"/>
      <c r="BX7" s="290"/>
      <c r="BY7" s="290"/>
      <c r="BZ7" s="291" t="s">
        <v>164</v>
      </c>
      <c r="CA7" s="291"/>
      <c r="CB7" s="291"/>
      <c r="CC7" s="291"/>
      <c r="CD7" s="291"/>
      <c r="CE7" s="291"/>
      <c r="CF7" s="290" t="s">
        <v>165</v>
      </c>
      <c r="CG7" s="290"/>
      <c r="CH7" s="290"/>
      <c r="CI7" s="290"/>
      <c r="CJ7" s="290"/>
      <c r="CK7" s="290"/>
      <c r="CL7" s="291" t="s">
        <v>166</v>
      </c>
      <c r="CM7" s="291"/>
      <c r="CN7" s="291"/>
      <c r="CO7" s="291"/>
      <c r="CP7" s="291"/>
      <c r="CQ7" s="291"/>
      <c r="CR7" s="290" t="s">
        <v>167</v>
      </c>
      <c r="CS7" s="290"/>
      <c r="CT7" s="290"/>
      <c r="CU7" s="290"/>
      <c r="CV7" s="290"/>
      <c r="CW7" s="222"/>
      <c r="CX7" s="291" t="s">
        <v>168</v>
      </c>
      <c r="CY7" s="320" t="s">
        <v>169</v>
      </c>
      <c r="CZ7" s="281"/>
      <c r="DA7" s="289"/>
      <c r="DB7" s="302" t="s">
        <v>156</v>
      </c>
      <c r="DC7" s="292" t="s">
        <v>157</v>
      </c>
      <c r="DD7" s="292" t="s">
        <v>158</v>
      </c>
      <c r="DE7" s="292" t="s">
        <v>159</v>
      </c>
      <c r="DF7" s="292" t="s">
        <v>160</v>
      </c>
      <c r="DG7" s="292" t="s">
        <v>161</v>
      </c>
      <c r="DH7" s="292" t="s">
        <v>162</v>
      </c>
      <c r="DI7" s="292" t="s">
        <v>163</v>
      </c>
      <c r="DJ7" s="292" t="s">
        <v>164</v>
      </c>
      <c r="DK7" s="292" t="s">
        <v>165</v>
      </c>
      <c r="DL7" s="292" t="s">
        <v>166</v>
      </c>
      <c r="DM7" s="300" t="s">
        <v>167</v>
      </c>
      <c r="DN7" s="298"/>
    </row>
    <row r="8" spans="1:118" ht="95.25" thickBot="1">
      <c r="A8" s="83"/>
      <c r="B8" s="283"/>
      <c r="C8" s="283"/>
      <c r="D8" s="283"/>
      <c r="E8" s="283"/>
      <c r="F8" s="283"/>
      <c r="G8" s="283"/>
      <c r="H8" s="284"/>
      <c r="I8" s="284"/>
      <c r="J8" s="284"/>
      <c r="K8" s="291"/>
      <c r="L8" s="291"/>
      <c r="M8" s="343" t="s">
        <v>328</v>
      </c>
      <c r="N8" s="343" t="s">
        <v>300</v>
      </c>
      <c r="O8" s="343" t="s">
        <v>329</v>
      </c>
      <c r="P8" s="343" t="s">
        <v>330</v>
      </c>
      <c r="Q8" s="343" t="s">
        <v>331</v>
      </c>
      <c r="R8" s="343" t="s">
        <v>332</v>
      </c>
      <c r="S8" s="343" t="s">
        <v>333</v>
      </c>
      <c r="T8" s="343" t="s">
        <v>334</v>
      </c>
      <c r="U8" s="343" t="s">
        <v>335</v>
      </c>
      <c r="V8" s="343" t="s">
        <v>336</v>
      </c>
      <c r="W8" s="343" t="s">
        <v>337</v>
      </c>
      <c r="X8" s="343" t="s">
        <v>338</v>
      </c>
      <c r="Y8" s="342"/>
      <c r="Z8" s="291"/>
      <c r="AA8" s="291"/>
      <c r="AB8" s="291"/>
      <c r="AC8" s="291"/>
      <c r="AD8" s="259" t="s">
        <v>170</v>
      </c>
      <c r="AE8" s="259" t="s">
        <v>171</v>
      </c>
      <c r="AF8" s="259" t="s">
        <v>172</v>
      </c>
      <c r="AG8" s="259" t="s">
        <v>173</v>
      </c>
      <c r="AH8" s="259" t="s">
        <v>297</v>
      </c>
      <c r="AI8" s="259" t="s">
        <v>327</v>
      </c>
      <c r="AJ8" s="222" t="s">
        <v>170</v>
      </c>
      <c r="AK8" s="222" t="s">
        <v>171</v>
      </c>
      <c r="AL8" s="222" t="s">
        <v>172</v>
      </c>
      <c r="AM8" s="222" t="s">
        <v>173</v>
      </c>
      <c r="AN8" s="222" t="s">
        <v>297</v>
      </c>
      <c r="AO8" s="222" t="s">
        <v>327</v>
      </c>
      <c r="AP8" s="259" t="s">
        <v>170</v>
      </c>
      <c r="AQ8" s="259" t="s">
        <v>171</v>
      </c>
      <c r="AR8" s="259" t="s">
        <v>172</v>
      </c>
      <c r="AS8" s="259" t="s">
        <v>173</v>
      </c>
      <c r="AT8" s="259" t="s">
        <v>297</v>
      </c>
      <c r="AU8" s="259" t="s">
        <v>327</v>
      </c>
      <c r="AV8" s="222" t="s">
        <v>170</v>
      </c>
      <c r="AW8" s="222" t="s">
        <v>171</v>
      </c>
      <c r="AX8" s="222" t="s">
        <v>172</v>
      </c>
      <c r="AY8" s="222" t="s">
        <v>173</v>
      </c>
      <c r="AZ8" s="222" t="s">
        <v>297</v>
      </c>
      <c r="BA8" s="222" t="s">
        <v>327</v>
      </c>
      <c r="BB8" s="259" t="s">
        <v>170</v>
      </c>
      <c r="BC8" s="259" t="s">
        <v>171</v>
      </c>
      <c r="BD8" s="259" t="s">
        <v>172</v>
      </c>
      <c r="BE8" s="259" t="s">
        <v>173</v>
      </c>
      <c r="BF8" s="259" t="s">
        <v>297</v>
      </c>
      <c r="BG8" s="259" t="s">
        <v>327</v>
      </c>
      <c r="BH8" s="222" t="s">
        <v>170</v>
      </c>
      <c r="BI8" s="222" t="s">
        <v>171</v>
      </c>
      <c r="BJ8" s="222" t="s">
        <v>172</v>
      </c>
      <c r="BK8" s="222" t="s">
        <v>173</v>
      </c>
      <c r="BL8" s="222" t="s">
        <v>297</v>
      </c>
      <c r="BM8" s="222" t="s">
        <v>327</v>
      </c>
      <c r="BN8" s="259" t="s">
        <v>170</v>
      </c>
      <c r="BO8" s="259" t="s">
        <v>171</v>
      </c>
      <c r="BP8" s="259" t="s">
        <v>172</v>
      </c>
      <c r="BQ8" s="259" t="s">
        <v>173</v>
      </c>
      <c r="BR8" s="259" t="s">
        <v>297</v>
      </c>
      <c r="BS8" s="259" t="s">
        <v>327</v>
      </c>
      <c r="BT8" s="222" t="s">
        <v>170</v>
      </c>
      <c r="BU8" s="344" t="s">
        <v>171</v>
      </c>
      <c r="BV8" s="222" t="s">
        <v>172</v>
      </c>
      <c r="BW8" s="222" t="s">
        <v>173</v>
      </c>
      <c r="BX8" s="222" t="s">
        <v>297</v>
      </c>
      <c r="BY8" s="222" t="s">
        <v>327</v>
      </c>
      <c r="BZ8" s="259" t="s">
        <v>170</v>
      </c>
      <c r="CA8" s="259" t="s">
        <v>171</v>
      </c>
      <c r="CB8" s="259" t="s">
        <v>172</v>
      </c>
      <c r="CC8" s="345" t="s">
        <v>173</v>
      </c>
      <c r="CD8" s="259" t="s">
        <v>297</v>
      </c>
      <c r="CE8" s="259" t="s">
        <v>327</v>
      </c>
      <c r="CF8" s="222" t="s">
        <v>170</v>
      </c>
      <c r="CG8" s="222" t="s">
        <v>171</v>
      </c>
      <c r="CH8" s="222" t="s">
        <v>172</v>
      </c>
      <c r="CI8" s="222" t="s">
        <v>173</v>
      </c>
      <c r="CJ8" s="222" t="s">
        <v>297</v>
      </c>
      <c r="CK8" s="222" t="s">
        <v>327</v>
      </c>
      <c r="CL8" s="259" t="s">
        <v>170</v>
      </c>
      <c r="CM8" s="259" t="s">
        <v>171</v>
      </c>
      <c r="CN8" s="259" t="s">
        <v>172</v>
      </c>
      <c r="CO8" s="259" t="s">
        <v>173</v>
      </c>
      <c r="CP8" s="259" t="s">
        <v>297</v>
      </c>
      <c r="CQ8" s="259" t="s">
        <v>327</v>
      </c>
      <c r="CR8" s="222" t="s">
        <v>170</v>
      </c>
      <c r="CS8" s="222" t="s">
        <v>171</v>
      </c>
      <c r="CT8" s="222" t="s">
        <v>172</v>
      </c>
      <c r="CU8" s="222" t="s">
        <v>173</v>
      </c>
      <c r="CV8" s="259" t="s">
        <v>297</v>
      </c>
      <c r="CW8" s="259" t="s">
        <v>327</v>
      </c>
      <c r="CX8" s="291"/>
      <c r="CY8" s="321"/>
      <c r="CZ8" s="282"/>
      <c r="DA8" s="289"/>
      <c r="DB8" s="303"/>
      <c r="DC8" s="293"/>
      <c r="DD8" s="293"/>
      <c r="DE8" s="293"/>
      <c r="DF8" s="284"/>
      <c r="DG8" s="293"/>
      <c r="DH8" s="293"/>
      <c r="DI8" s="293"/>
      <c r="DJ8" s="293"/>
      <c r="DK8" s="293"/>
      <c r="DL8" s="293"/>
      <c r="DM8" s="301"/>
      <c r="DN8" s="299"/>
    </row>
    <row r="9" spans="1:118" ht="108.75" customHeight="1" thickBot="1">
      <c r="A9" s="83"/>
      <c r="B9" s="71"/>
      <c r="C9" s="215"/>
      <c r="D9" s="215"/>
      <c r="E9" s="215"/>
      <c r="F9" s="215"/>
      <c r="G9" s="215"/>
      <c r="H9" s="216"/>
      <c r="I9" s="216"/>
      <c r="J9" s="216"/>
      <c r="K9" s="346"/>
      <c r="L9" s="346"/>
      <c r="M9" s="347"/>
      <c r="N9" s="347"/>
      <c r="O9" s="347"/>
      <c r="P9" s="347"/>
      <c r="Q9" s="347"/>
      <c r="R9" s="347"/>
      <c r="S9" s="347"/>
      <c r="T9" s="347"/>
      <c r="U9" s="347"/>
      <c r="V9" s="347"/>
      <c r="W9" s="347"/>
      <c r="X9" s="347"/>
      <c r="Y9" s="347"/>
      <c r="Z9" s="348"/>
      <c r="AA9" s="98"/>
      <c r="AB9" s="98"/>
      <c r="AC9" s="111"/>
      <c r="AD9" s="98">
        <f>+M9</f>
        <v>0</v>
      </c>
      <c r="AE9" s="33">
        <f>IFERROR(AD9/#REF!,0)</f>
        <v>0</v>
      </c>
      <c r="AF9" s="98"/>
      <c r="AG9" s="33">
        <f>IFERROR(AF9/#REF!,0)</f>
        <v>0</v>
      </c>
      <c r="AH9" s="98"/>
      <c r="AI9" s="97"/>
      <c r="AJ9" s="98">
        <f>+N9</f>
        <v>0</v>
      </c>
      <c r="AK9" s="33">
        <f>IFERROR(AJ9/#REF!,0)</f>
        <v>0</v>
      </c>
      <c r="AL9" s="98"/>
      <c r="AM9" s="33">
        <f>IFERROR(AL9/#REF!,0)</f>
        <v>0</v>
      </c>
      <c r="AN9" s="98"/>
      <c r="AO9" s="97"/>
      <c r="AP9" s="98">
        <f>+O9</f>
        <v>0</v>
      </c>
      <c r="AQ9" s="33">
        <f>IFERROR(AP9/#REF!,0)</f>
        <v>0</v>
      </c>
      <c r="AR9" s="98"/>
      <c r="AS9" s="33">
        <f>IFERROR(AR9/#REF!,0)</f>
        <v>0</v>
      </c>
      <c r="AT9" s="98"/>
      <c r="AU9" s="97"/>
      <c r="AV9" s="98">
        <f>+P9</f>
        <v>0</v>
      </c>
      <c r="AW9" s="33">
        <f>IFERROR(AV9/#REF!,0)</f>
        <v>0</v>
      </c>
      <c r="AX9" s="98"/>
      <c r="AY9" s="33">
        <f>IFERROR(AX9/#REF!,0)</f>
        <v>0</v>
      </c>
      <c r="AZ9" s="98"/>
      <c r="BA9" s="97"/>
      <c r="BB9" s="96">
        <f>+Q9</f>
        <v>0</v>
      </c>
      <c r="BC9" s="34">
        <f>IFERROR(BB9/#REF!,0)</f>
        <v>0</v>
      </c>
      <c r="BD9" s="96"/>
      <c r="BE9" s="34">
        <f>IFERROR(BD9/#REF!,0)</f>
        <v>0</v>
      </c>
      <c r="BF9" s="96"/>
      <c r="BG9" s="97"/>
      <c r="BH9" s="96">
        <f>+R9</f>
        <v>0</v>
      </c>
      <c r="BI9" s="34">
        <f>IFERROR(BH9/#REF!,0)</f>
        <v>0</v>
      </c>
      <c r="BJ9" s="153"/>
      <c r="BK9" s="34">
        <f>IFERROR(BJ9/#REF!,0)</f>
        <v>0</v>
      </c>
      <c r="BL9" s="153"/>
      <c r="BM9" s="97"/>
      <c r="BN9" s="96">
        <f>+S9</f>
        <v>0</v>
      </c>
      <c r="BO9" s="34">
        <f>+AC9</f>
        <v>0</v>
      </c>
      <c r="BP9" s="96"/>
      <c r="BQ9" s="35">
        <f>IFERROR(BP9/#REF!,0)</f>
        <v>0</v>
      </c>
      <c r="BR9" s="97"/>
      <c r="BS9" s="97"/>
      <c r="BT9" s="97">
        <f>+T9</f>
        <v>0</v>
      </c>
      <c r="BU9" s="35">
        <f>IFERROR(BT9/#REF!,0)</f>
        <v>0</v>
      </c>
      <c r="BV9" s="97"/>
      <c r="BW9" s="35">
        <f>IFERROR(BV9/#REF!,0)</f>
        <v>0</v>
      </c>
      <c r="BX9" s="97"/>
      <c r="BY9" s="97"/>
      <c r="BZ9" s="97">
        <f>+U9</f>
        <v>0</v>
      </c>
      <c r="CA9" s="35">
        <f>IFERROR(BZ9/#REF!,0)</f>
        <v>0</v>
      </c>
      <c r="CB9" s="97"/>
      <c r="CC9" s="35">
        <f>IFERROR(CB9/#REF!,0)</f>
        <v>0</v>
      </c>
      <c r="CD9" s="97"/>
      <c r="CE9" s="97"/>
      <c r="CF9" s="97">
        <f>+V9</f>
        <v>0</v>
      </c>
      <c r="CG9" s="35">
        <f>IFERROR(CF9/#REF!,0)</f>
        <v>0</v>
      </c>
      <c r="CH9" s="97"/>
      <c r="CI9" s="35">
        <f>IFERROR(CH9/#REF!,0)</f>
        <v>0</v>
      </c>
      <c r="CJ9" s="97"/>
      <c r="CK9" s="97"/>
      <c r="CL9" s="97">
        <f>+W9</f>
        <v>0</v>
      </c>
      <c r="CM9" s="35">
        <f>IFERROR(CL9/#REF!,0)</f>
        <v>0</v>
      </c>
      <c r="CN9" s="97"/>
      <c r="CO9" s="35">
        <f>IFERROR(CN9/#REF!,0)</f>
        <v>0</v>
      </c>
      <c r="CP9" s="97"/>
      <c r="CQ9" s="97"/>
      <c r="CR9" s="97">
        <f>+X9</f>
        <v>0</v>
      </c>
      <c r="CS9" s="35">
        <f>IFERROR(CR9/#REF!,0)</f>
        <v>0</v>
      </c>
      <c r="CT9" s="97"/>
      <c r="CU9" s="35">
        <f>IFERROR(CT9/#REF!,0)</f>
        <v>0</v>
      </c>
      <c r="CV9" s="97"/>
      <c r="CW9" s="97"/>
      <c r="CX9" s="97">
        <f t="shared" ref="CX9:CY14" si="0">SUM(CT9,CN9,CH9,CB9,BV9,BP9,BJ9,BD9,AX9,AR9,AL9,AF9)</f>
        <v>0</v>
      </c>
      <c r="CY9" s="322">
        <f t="shared" si="0"/>
        <v>0</v>
      </c>
      <c r="CZ9" s="224"/>
      <c r="DA9" s="108"/>
      <c r="DB9" s="101"/>
      <c r="DC9" s="131"/>
      <c r="DD9" s="132"/>
      <c r="DE9" s="132"/>
      <c r="DF9"/>
      <c r="DG9" s="85"/>
      <c r="DH9" s="85"/>
      <c r="DI9" s="85"/>
      <c r="DJ9" s="85"/>
      <c r="DK9" s="85"/>
      <c r="DL9" s="85"/>
      <c r="DM9" s="86"/>
      <c r="DN9" s="93"/>
    </row>
    <row r="10" spans="1:118" ht="108.75" customHeight="1" thickBot="1">
      <c r="A10" s="83"/>
      <c r="B10" s="71"/>
      <c r="C10" s="215"/>
      <c r="D10" s="215"/>
      <c r="E10" s="215"/>
      <c r="F10" s="215"/>
      <c r="G10" s="215"/>
      <c r="H10" s="216"/>
      <c r="I10" s="216"/>
      <c r="J10" s="216"/>
      <c r="K10" s="346"/>
      <c r="L10" s="346"/>
      <c r="M10" s="347"/>
      <c r="N10" s="347"/>
      <c r="O10" s="347"/>
      <c r="P10" s="347"/>
      <c r="Q10" s="347"/>
      <c r="R10" s="347"/>
      <c r="S10" s="347"/>
      <c r="T10" s="347"/>
      <c r="U10" s="347"/>
      <c r="V10" s="347"/>
      <c r="W10" s="347"/>
      <c r="X10" s="347"/>
      <c r="Y10" s="347"/>
      <c r="Z10" s="347"/>
      <c r="AA10" s="98"/>
      <c r="AB10" s="98"/>
      <c r="AC10" s="111"/>
      <c r="AD10" s="98">
        <f t="shared" ref="AD10:AD13" si="1">+M10</f>
        <v>0</v>
      </c>
      <c r="AE10" s="33">
        <f>IFERROR(AD10/#REF!,0)</f>
        <v>0</v>
      </c>
      <c r="AF10" s="98"/>
      <c r="AG10" s="33">
        <f>IFERROR(AF10/#REF!,0)</f>
        <v>0</v>
      </c>
      <c r="AH10" s="98"/>
      <c r="AI10" s="97"/>
      <c r="AJ10" s="98">
        <f t="shared" ref="AJ10:AJ13" si="2">+N10</f>
        <v>0</v>
      </c>
      <c r="AK10" s="33">
        <f>IFERROR(AJ10/#REF!,0)</f>
        <v>0</v>
      </c>
      <c r="AL10" s="98"/>
      <c r="AM10" s="33">
        <f>IFERROR(AL10/#REF!,0)</f>
        <v>0</v>
      </c>
      <c r="AN10" s="98"/>
      <c r="AO10" s="97"/>
      <c r="AP10" s="98">
        <f t="shared" ref="AP10:AP13" si="3">+O10</f>
        <v>0</v>
      </c>
      <c r="AQ10" s="33">
        <f>IFERROR(AP10/#REF!,0)</f>
        <v>0</v>
      </c>
      <c r="AR10" s="98"/>
      <c r="AS10" s="33">
        <f>IFERROR(AR10/#REF!,0)</f>
        <v>0</v>
      </c>
      <c r="AT10" s="98"/>
      <c r="AU10" s="97"/>
      <c r="AV10" s="98">
        <f t="shared" ref="AV10:AV13" si="4">+P10</f>
        <v>0</v>
      </c>
      <c r="AW10" s="33">
        <f>IFERROR(AV10/#REF!,0)</f>
        <v>0</v>
      </c>
      <c r="AX10" s="98"/>
      <c r="AY10" s="33">
        <f>IFERROR(AX10/#REF!,0)</f>
        <v>0</v>
      </c>
      <c r="AZ10" s="98"/>
      <c r="BA10" s="97"/>
      <c r="BB10" s="96">
        <f t="shared" ref="BB10:BB13" si="5">+Q10</f>
        <v>0</v>
      </c>
      <c r="BC10" s="34">
        <f>IFERROR(BB10/#REF!,0)</f>
        <v>0</v>
      </c>
      <c r="BD10" s="96"/>
      <c r="BE10" s="34">
        <f>IFERROR(BD10/#REF!,0)</f>
        <v>0</v>
      </c>
      <c r="BF10" s="96"/>
      <c r="BG10" s="97"/>
      <c r="BH10" s="96">
        <f t="shared" ref="BH10:BH13" si="6">+R10</f>
        <v>0</v>
      </c>
      <c r="BI10" s="34">
        <f>IFERROR(BH10/#REF!,0)</f>
        <v>0</v>
      </c>
      <c r="BJ10" s="153"/>
      <c r="BK10" s="34">
        <f>IFERROR(BJ10/#REF!,0)</f>
        <v>0</v>
      </c>
      <c r="BL10" s="153"/>
      <c r="BM10" s="97"/>
      <c r="BN10" s="96">
        <f t="shared" ref="BN10:BN13" si="7">+S10</f>
        <v>0</v>
      </c>
      <c r="BO10" s="34">
        <f>IFERROR(BN10/#REF!,0)</f>
        <v>0</v>
      </c>
      <c r="BP10" s="96"/>
      <c r="BQ10" s="35">
        <f>IFERROR(BP10/#REF!,0)</f>
        <v>0</v>
      </c>
      <c r="BR10" s="97"/>
      <c r="BS10" s="97"/>
      <c r="BT10" s="97">
        <f t="shared" ref="BT10:BT13" si="8">+T10</f>
        <v>0</v>
      </c>
      <c r="BU10" s="35">
        <f>IFERROR(BT10/#REF!,0)</f>
        <v>0</v>
      </c>
      <c r="BV10" s="97"/>
      <c r="BW10" s="35">
        <f>IFERROR(BV10/#REF!,0)</f>
        <v>0</v>
      </c>
      <c r="BX10" s="97"/>
      <c r="BY10" s="97"/>
      <c r="BZ10" s="97">
        <f t="shared" ref="BZ10:BZ13" si="9">+U10</f>
        <v>0</v>
      </c>
      <c r="CA10" s="35">
        <f>IFERROR(BZ10/#REF!,0)</f>
        <v>0</v>
      </c>
      <c r="CB10" s="97"/>
      <c r="CC10" s="35">
        <f>IFERROR(CB10/#REF!,0)</f>
        <v>0</v>
      </c>
      <c r="CD10" s="97"/>
      <c r="CE10" s="97"/>
      <c r="CF10" s="97">
        <f t="shared" ref="CF10:CF13" si="10">+V10</f>
        <v>0</v>
      </c>
      <c r="CG10" s="35">
        <f>IFERROR(CF10/#REF!,0)</f>
        <v>0</v>
      </c>
      <c r="CH10" s="97"/>
      <c r="CI10" s="35">
        <f>IFERROR(CH10/#REF!,0)</f>
        <v>0</v>
      </c>
      <c r="CJ10" s="97"/>
      <c r="CK10" s="97"/>
      <c r="CL10" s="97">
        <f t="shared" ref="CL10:CL13" si="11">+W10</f>
        <v>0</v>
      </c>
      <c r="CM10" s="35">
        <f>IFERROR(CL10/#REF!,0)</f>
        <v>0</v>
      </c>
      <c r="CN10" s="97"/>
      <c r="CO10" s="35">
        <f>IFERROR(CN10/#REF!,0)</f>
        <v>0</v>
      </c>
      <c r="CP10" s="97"/>
      <c r="CQ10" s="97"/>
      <c r="CR10" s="97">
        <f t="shared" ref="CR10:CR13" si="12">+X10</f>
        <v>0</v>
      </c>
      <c r="CS10" s="35">
        <f>IFERROR(CR10/#REF!,0)</f>
        <v>0</v>
      </c>
      <c r="CT10" s="97"/>
      <c r="CU10" s="35">
        <f>IFERROR(CT10/#REF!,0)</f>
        <v>0</v>
      </c>
      <c r="CV10" s="97"/>
      <c r="CW10" s="97"/>
      <c r="CX10" s="97">
        <f t="shared" si="0"/>
        <v>0</v>
      </c>
      <c r="CY10" s="323">
        <f t="shared" si="0"/>
        <v>0</v>
      </c>
      <c r="CZ10" s="35"/>
      <c r="DA10" s="114"/>
      <c r="DB10" s="101"/>
      <c r="DC10" s="131"/>
      <c r="DD10" s="132"/>
      <c r="DE10" s="132"/>
      <c r="DF10" s="132"/>
      <c r="DG10" s="99"/>
      <c r="DH10" s="99"/>
      <c r="DI10" s="99"/>
      <c r="DJ10" s="99"/>
      <c r="DK10" s="99"/>
      <c r="DL10" s="99"/>
      <c r="DM10" s="103"/>
      <c r="DN10" s="100"/>
    </row>
    <row r="11" spans="1:118" ht="108.75" customHeight="1" thickBot="1">
      <c r="A11" s="83"/>
      <c r="B11" s="71"/>
      <c r="C11" s="215"/>
      <c r="D11" s="215"/>
      <c r="E11" s="215"/>
      <c r="F11" s="215"/>
      <c r="G11" s="215"/>
      <c r="H11" s="216"/>
      <c r="I11" s="216"/>
      <c r="J11" s="216"/>
      <c r="K11" s="346"/>
      <c r="L11" s="346"/>
      <c r="M11" s="347"/>
      <c r="N11" s="347"/>
      <c r="O11" s="347"/>
      <c r="P11" s="347"/>
      <c r="Q11" s="347"/>
      <c r="R11" s="347"/>
      <c r="S11" s="347"/>
      <c r="T11" s="347"/>
      <c r="U11" s="347"/>
      <c r="V11" s="347"/>
      <c r="W11" s="347"/>
      <c r="X11" s="347"/>
      <c r="Y11" s="347"/>
      <c r="Z11" s="347"/>
      <c r="AA11" s="98"/>
      <c r="AB11" s="98"/>
      <c r="AC11" s="111"/>
      <c r="AD11" s="98">
        <f t="shared" si="1"/>
        <v>0</v>
      </c>
      <c r="AE11" s="33">
        <f>IFERROR(AD11/#REF!,0)</f>
        <v>0</v>
      </c>
      <c r="AF11" s="98"/>
      <c r="AG11" s="33">
        <f>IFERROR(AF11/#REF!,0)</f>
        <v>0</v>
      </c>
      <c r="AH11" s="98"/>
      <c r="AI11" s="97"/>
      <c r="AJ11" s="98">
        <f t="shared" si="2"/>
        <v>0</v>
      </c>
      <c r="AK11" s="33">
        <f>IFERROR(AJ11/#REF!,0)</f>
        <v>0</v>
      </c>
      <c r="AL11" s="98"/>
      <c r="AM11" s="33">
        <f>IFERROR(AL11/#REF!,0)</f>
        <v>0</v>
      </c>
      <c r="AN11" s="98"/>
      <c r="AO11" s="97"/>
      <c r="AP11" s="98">
        <f t="shared" si="3"/>
        <v>0</v>
      </c>
      <c r="AQ11" s="33">
        <f>IFERROR(AP11/#REF!,0)</f>
        <v>0</v>
      </c>
      <c r="AR11" s="98"/>
      <c r="AS11" s="33">
        <f>IFERROR(AR11/#REF!,0)</f>
        <v>0</v>
      </c>
      <c r="AT11" s="98"/>
      <c r="AU11" s="97"/>
      <c r="AV11" s="98">
        <f t="shared" si="4"/>
        <v>0</v>
      </c>
      <c r="AW11" s="33">
        <f>IFERROR(AV11/#REF!,0)</f>
        <v>0</v>
      </c>
      <c r="AX11" s="98"/>
      <c r="AY11" s="33">
        <f>IFERROR(AX11/#REF!,0)</f>
        <v>0</v>
      </c>
      <c r="AZ11" s="98"/>
      <c r="BA11" s="97"/>
      <c r="BB11" s="96">
        <f t="shared" si="5"/>
        <v>0</v>
      </c>
      <c r="BC11" s="34">
        <f>IFERROR(BB11/#REF!,0)</f>
        <v>0</v>
      </c>
      <c r="BD11" s="96"/>
      <c r="BE11" s="34">
        <f>IFERROR(BD11/#REF!,0)</f>
        <v>0</v>
      </c>
      <c r="BF11" s="96"/>
      <c r="BG11" s="97"/>
      <c r="BH11" s="96">
        <f t="shared" si="6"/>
        <v>0</v>
      </c>
      <c r="BI11" s="34">
        <f>IFERROR(BH11/#REF!,0)</f>
        <v>0</v>
      </c>
      <c r="BJ11" s="153"/>
      <c r="BK11" s="34">
        <f>IFERROR(BJ11/#REF!,0)</f>
        <v>0</v>
      </c>
      <c r="BL11" s="153"/>
      <c r="BM11" s="97"/>
      <c r="BN11" s="96">
        <f t="shared" si="7"/>
        <v>0</v>
      </c>
      <c r="BO11" s="34">
        <f>IFERROR(BN11/#REF!,0)</f>
        <v>0</v>
      </c>
      <c r="BP11" s="96"/>
      <c r="BQ11" s="35">
        <f>IFERROR(BP11/#REF!,0)</f>
        <v>0</v>
      </c>
      <c r="BR11" s="97"/>
      <c r="BS11" s="97"/>
      <c r="BT11" s="97">
        <f t="shared" si="8"/>
        <v>0</v>
      </c>
      <c r="BU11" s="35">
        <f>IFERROR(BT11/#REF!,0)</f>
        <v>0</v>
      </c>
      <c r="BV11" s="97"/>
      <c r="BW11" s="35">
        <f>IFERROR(BV11/#REF!,0)</f>
        <v>0</v>
      </c>
      <c r="BX11" s="97"/>
      <c r="BY11" s="97"/>
      <c r="BZ11" s="97">
        <f t="shared" si="9"/>
        <v>0</v>
      </c>
      <c r="CA11" s="35">
        <f>IFERROR(BZ11/#REF!,0)</f>
        <v>0</v>
      </c>
      <c r="CB11" s="97"/>
      <c r="CC11" s="35">
        <f>IFERROR(CB11/#REF!,0)</f>
        <v>0</v>
      </c>
      <c r="CD11" s="97"/>
      <c r="CE11" s="97"/>
      <c r="CF11" s="97">
        <f t="shared" si="10"/>
        <v>0</v>
      </c>
      <c r="CG11" s="35">
        <f>IFERROR(CF11/#REF!,0)</f>
        <v>0</v>
      </c>
      <c r="CH11" s="97"/>
      <c r="CI11" s="35">
        <f>IFERROR(CH11/#REF!,0)</f>
        <v>0</v>
      </c>
      <c r="CJ11" s="97"/>
      <c r="CK11" s="97"/>
      <c r="CL11" s="97">
        <f t="shared" si="11"/>
        <v>0</v>
      </c>
      <c r="CM11" s="35">
        <f>IFERROR(CL11/#REF!,0)</f>
        <v>0</v>
      </c>
      <c r="CN11" s="97"/>
      <c r="CO11" s="35">
        <f>IFERROR(CN11/#REF!,0)</f>
        <v>0</v>
      </c>
      <c r="CP11" s="97"/>
      <c r="CQ11" s="97"/>
      <c r="CR11" s="97">
        <f t="shared" si="12"/>
        <v>0</v>
      </c>
      <c r="CS11" s="35">
        <f>IFERROR(CR11/#REF!,0)</f>
        <v>0</v>
      </c>
      <c r="CT11" s="97"/>
      <c r="CU11" s="35">
        <f>IFERROR(CT11/#REF!,0)</f>
        <v>0</v>
      </c>
      <c r="CV11" s="97"/>
      <c r="CW11" s="97"/>
      <c r="CX11" s="97">
        <f t="shared" si="0"/>
        <v>0</v>
      </c>
      <c r="CY11" s="323">
        <f t="shared" si="0"/>
        <v>0</v>
      </c>
      <c r="CZ11" s="35"/>
      <c r="DA11" s="114"/>
      <c r="DB11" s="101"/>
      <c r="DC11" s="131"/>
      <c r="DD11" s="132"/>
      <c r="DE11" s="132"/>
      <c r="DF11" s="132"/>
      <c r="DG11" s="99"/>
      <c r="DH11" s="99"/>
      <c r="DI11" s="99"/>
      <c r="DJ11" s="99"/>
      <c r="DK11" s="99"/>
      <c r="DL11" s="99"/>
      <c r="DM11" s="103"/>
      <c r="DN11" s="100"/>
    </row>
    <row r="12" spans="1:118" ht="167.25" customHeight="1" thickBot="1">
      <c r="A12" s="83"/>
      <c r="B12" s="71"/>
      <c r="C12" s="215"/>
      <c r="D12" s="215"/>
      <c r="E12" s="215"/>
      <c r="F12" s="215"/>
      <c r="G12" s="215"/>
      <c r="H12" s="216"/>
      <c r="I12" s="216"/>
      <c r="J12" s="216"/>
      <c r="K12" s="346"/>
      <c r="L12" s="346"/>
      <c r="M12" s="347"/>
      <c r="N12" s="347"/>
      <c r="O12" s="347"/>
      <c r="P12" s="347"/>
      <c r="Q12" s="347"/>
      <c r="R12" s="347"/>
      <c r="S12" s="347"/>
      <c r="T12" s="347"/>
      <c r="U12" s="347"/>
      <c r="V12" s="347"/>
      <c r="W12" s="347"/>
      <c r="X12" s="347"/>
      <c r="Y12" s="347"/>
      <c r="Z12" s="347"/>
      <c r="AA12" s="98"/>
      <c r="AB12" s="98"/>
      <c r="AC12" s="111"/>
      <c r="AD12" s="98">
        <f t="shared" si="1"/>
        <v>0</v>
      </c>
      <c r="AE12" s="33">
        <f>IFERROR(AD12/#REF!,0)</f>
        <v>0</v>
      </c>
      <c r="AF12" s="98"/>
      <c r="AG12" s="33">
        <f>IFERROR(AF12/#REF!,0)</f>
        <v>0</v>
      </c>
      <c r="AH12" s="98"/>
      <c r="AI12" s="97"/>
      <c r="AJ12" s="98">
        <f t="shared" si="2"/>
        <v>0</v>
      </c>
      <c r="AK12" s="33">
        <f>IFERROR(AJ12/#REF!,0)</f>
        <v>0</v>
      </c>
      <c r="AL12" s="98"/>
      <c r="AM12" s="33">
        <f>IFERROR(AL12/#REF!,0)</f>
        <v>0</v>
      </c>
      <c r="AN12" s="98"/>
      <c r="AO12" s="97"/>
      <c r="AP12" s="98">
        <f t="shared" si="3"/>
        <v>0</v>
      </c>
      <c r="AQ12" s="33">
        <f>IFERROR(AP12/#REF!,0)</f>
        <v>0</v>
      </c>
      <c r="AR12" s="98"/>
      <c r="AS12" s="33">
        <f>IFERROR(AR12/#REF!,0)</f>
        <v>0</v>
      </c>
      <c r="AT12" s="98"/>
      <c r="AU12" s="97"/>
      <c r="AV12" s="98">
        <f t="shared" si="4"/>
        <v>0</v>
      </c>
      <c r="AW12" s="33">
        <f>IFERROR(AV12/#REF!,0)</f>
        <v>0</v>
      </c>
      <c r="AX12" s="98"/>
      <c r="AY12" s="33">
        <f>IFERROR(AX12/#REF!,0)</f>
        <v>0</v>
      </c>
      <c r="AZ12" s="98"/>
      <c r="BA12" s="97"/>
      <c r="BB12" s="96">
        <f t="shared" si="5"/>
        <v>0</v>
      </c>
      <c r="BC12" s="34">
        <f>IFERROR(BB12/#REF!,0)</f>
        <v>0</v>
      </c>
      <c r="BD12" s="96"/>
      <c r="BE12" s="34">
        <f>IFERROR(BD12/#REF!,0)</f>
        <v>0</v>
      </c>
      <c r="BF12" s="96"/>
      <c r="BG12" s="97"/>
      <c r="BH12" s="96">
        <f t="shared" si="6"/>
        <v>0</v>
      </c>
      <c r="BI12" s="34">
        <f>IFERROR(BH12/#REF!,0)</f>
        <v>0</v>
      </c>
      <c r="BJ12" s="153"/>
      <c r="BK12" s="34">
        <f>IFERROR(BJ12/#REF!,0)</f>
        <v>0</v>
      </c>
      <c r="BL12" s="153"/>
      <c r="BM12" s="97"/>
      <c r="BN12" s="96">
        <f t="shared" si="7"/>
        <v>0</v>
      </c>
      <c r="BO12" s="34">
        <f>IFERROR(BN12/#REF!,0)</f>
        <v>0</v>
      </c>
      <c r="BP12" s="96"/>
      <c r="BQ12" s="35">
        <f>IFERROR(BP12/#REF!,0)</f>
        <v>0</v>
      </c>
      <c r="BR12" s="97"/>
      <c r="BS12" s="97"/>
      <c r="BT12" s="97">
        <f t="shared" si="8"/>
        <v>0</v>
      </c>
      <c r="BU12" s="35">
        <f>IFERROR(BT12/#REF!,0)</f>
        <v>0</v>
      </c>
      <c r="BV12" s="97"/>
      <c r="BW12" s="35">
        <f>IFERROR(BV12/#REF!,0)</f>
        <v>0</v>
      </c>
      <c r="BX12" s="97"/>
      <c r="BY12" s="97"/>
      <c r="BZ12" s="97">
        <f t="shared" si="9"/>
        <v>0</v>
      </c>
      <c r="CA12" s="35">
        <f>IFERROR(BZ12/#REF!,0)</f>
        <v>0</v>
      </c>
      <c r="CB12" s="97"/>
      <c r="CC12" s="35">
        <f>IFERROR(CB12/#REF!,0)</f>
        <v>0</v>
      </c>
      <c r="CD12" s="97"/>
      <c r="CE12" s="97"/>
      <c r="CF12" s="97">
        <f t="shared" si="10"/>
        <v>0</v>
      </c>
      <c r="CG12" s="35">
        <f>IFERROR(CF12/#REF!,0)</f>
        <v>0</v>
      </c>
      <c r="CH12" s="97"/>
      <c r="CI12" s="35">
        <f>IFERROR(CH12/#REF!,0)</f>
        <v>0</v>
      </c>
      <c r="CJ12" s="97"/>
      <c r="CK12" s="97"/>
      <c r="CL12" s="97">
        <f t="shared" si="11"/>
        <v>0</v>
      </c>
      <c r="CM12" s="35">
        <f>IFERROR(CL12/#REF!,0)</f>
        <v>0</v>
      </c>
      <c r="CN12" s="97"/>
      <c r="CO12" s="35">
        <f>IFERROR(CN12/#REF!,0)</f>
        <v>0</v>
      </c>
      <c r="CP12" s="97"/>
      <c r="CQ12" s="97"/>
      <c r="CR12" s="97">
        <f t="shared" si="12"/>
        <v>0</v>
      </c>
      <c r="CS12" s="35">
        <f>IFERROR(CR12/#REF!,0)</f>
        <v>0</v>
      </c>
      <c r="CT12" s="97"/>
      <c r="CU12" s="35">
        <f>IFERROR(CT12/#REF!,0)</f>
        <v>0</v>
      </c>
      <c r="CV12" s="97"/>
      <c r="CW12" s="97"/>
      <c r="CX12" s="97">
        <f t="shared" si="0"/>
        <v>0</v>
      </c>
      <c r="CY12" s="323">
        <f t="shared" si="0"/>
        <v>0</v>
      </c>
      <c r="CZ12" s="35"/>
      <c r="DA12" s="114"/>
      <c r="DB12" s="101"/>
      <c r="DC12" s="131"/>
      <c r="DD12" s="132"/>
      <c r="DE12" s="132"/>
      <c r="DF12" s="132"/>
      <c r="DG12" s="99"/>
      <c r="DH12" s="99"/>
      <c r="DI12" s="99"/>
      <c r="DJ12" s="99"/>
      <c r="DK12" s="99"/>
      <c r="DL12" s="99"/>
      <c r="DM12" s="103"/>
      <c r="DN12" s="100"/>
    </row>
    <row r="13" spans="1:118" ht="288.75" customHeight="1" thickBot="1">
      <c r="A13" s="83"/>
      <c r="B13" s="71"/>
      <c r="C13" s="215"/>
      <c r="D13" s="215"/>
      <c r="E13" s="215"/>
      <c r="F13" s="215"/>
      <c r="G13" s="215"/>
      <c r="H13" s="216"/>
      <c r="I13" s="216"/>
      <c r="J13" s="216"/>
      <c r="K13" s="346"/>
      <c r="L13" s="346"/>
      <c r="M13" s="347"/>
      <c r="N13" s="347"/>
      <c r="O13" s="347"/>
      <c r="P13" s="347"/>
      <c r="Q13" s="347"/>
      <c r="R13" s="347"/>
      <c r="S13" s="347"/>
      <c r="T13" s="347"/>
      <c r="U13" s="347"/>
      <c r="V13" s="347"/>
      <c r="W13" s="347"/>
      <c r="X13" s="347"/>
      <c r="Y13" s="347"/>
      <c r="Z13" s="347"/>
      <c r="AA13" s="98"/>
      <c r="AB13" s="98"/>
      <c r="AC13" s="111"/>
      <c r="AD13" s="98">
        <f t="shared" si="1"/>
        <v>0</v>
      </c>
      <c r="AE13" s="33">
        <f>IFERROR(AD13/#REF!,0)</f>
        <v>0</v>
      </c>
      <c r="AF13" s="98"/>
      <c r="AG13" s="33">
        <f>IFERROR(AF13/#REF!,0)</f>
        <v>0</v>
      </c>
      <c r="AH13" s="98"/>
      <c r="AI13" s="97"/>
      <c r="AJ13" s="98">
        <f t="shared" si="2"/>
        <v>0</v>
      </c>
      <c r="AK13" s="33">
        <f>IFERROR(AJ13/#REF!,0)</f>
        <v>0</v>
      </c>
      <c r="AL13" s="98"/>
      <c r="AM13" s="33">
        <f>IFERROR(AL13/#REF!,0)</f>
        <v>0</v>
      </c>
      <c r="AN13" s="98"/>
      <c r="AO13" s="97"/>
      <c r="AP13" s="98">
        <f t="shared" si="3"/>
        <v>0</v>
      </c>
      <c r="AQ13" s="33">
        <f>IFERROR(AP13/#REF!,0)</f>
        <v>0</v>
      </c>
      <c r="AR13" s="98"/>
      <c r="AS13" s="33">
        <f>IFERROR(AR13/#REF!,0)</f>
        <v>0</v>
      </c>
      <c r="AT13" s="98"/>
      <c r="AU13" s="97"/>
      <c r="AV13" s="98">
        <f t="shared" si="4"/>
        <v>0</v>
      </c>
      <c r="AW13" s="33">
        <f>IFERROR(AV13/#REF!,0)</f>
        <v>0</v>
      </c>
      <c r="AX13" s="98"/>
      <c r="AY13" s="33">
        <f>IFERROR(AX13/#REF!,0)</f>
        <v>0</v>
      </c>
      <c r="AZ13" s="98"/>
      <c r="BA13" s="97"/>
      <c r="BB13" s="96">
        <f t="shared" si="5"/>
        <v>0</v>
      </c>
      <c r="BC13" s="34">
        <f>IFERROR(BB13/#REF!,0)</f>
        <v>0</v>
      </c>
      <c r="BD13" s="96"/>
      <c r="BE13" s="34">
        <f>IFERROR(BD13/#REF!,0)</f>
        <v>0</v>
      </c>
      <c r="BF13" s="96"/>
      <c r="BG13" s="97"/>
      <c r="BH13" s="96">
        <f t="shared" si="6"/>
        <v>0</v>
      </c>
      <c r="BI13" s="34">
        <f>IFERROR(BH13/#REF!,0)</f>
        <v>0</v>
      </c>
      <c r="BJ13" s="153"/>
      <c r="BK13" s="34">
        <f>IFERROR(BJ13/#REF!,0)</f>
        <v>0</v>
      </c>
      <c r="BL13" s="153"/>
      <c r="BM13" s="97"/>
      <c r="BN13" s="96">
        <f t="shared" si="7"/>
        <v>0</v>
      </c>
      <c r="BO13" s="34">
        <f>IFERROR(BN13/#REF!,0)</f>
        <v>0</v>
      </c>
      <c r="BP13" s="96"/>
      <c r="BQ13" s="35">
        <f>IFERROR(BP13/#REF!,0)</f>
        <v>0</v>
      </c>
      <c r="BR13" s="97"/>
      <c r="BS13" s="97"/>
      <c r="BT13" s="97">
        <f t="shared" si="8"/>
        <v>0</v>
      </c>
      <c r="BU13" s="35">
        <f>IFERROR(BT13/#REF!,0)</f>
        <v>0</v>
      </c>
      <c r="BV13" s="97"/>
      <c r="BW13" s="35">
        <f>IFERROR(BV13/#REF!,0)</f>
        <v>0</v>
      </c>
      <c r="BX13" s="97"/>
      <c r="BY13" s="97"/>
      <c r="BZ13" s="97">
        <f t="shared" si="9"/>
        <v>0</v>
      </c>
      <c r="CA13" s="35">
        <f>IFERROR(BZ13/#REF!,0)</f>
        <v>0</v>
      </c>
      <c r="CB13" s="97"/>
      <c r="CC13" s="35">
        <f>IFERROR(CB13/#REF!,0)</f>
        <v>0</v>
      </c>
      <c r="CD13" s="97"/>
      <c r="CE13" s="97"/>
      <c r="CF13" s="97">
        <f t="shared" si="10"/>
        <v>0</v>
      </c>
      <c r="CG13" s="35">
        <f>IFERROR(CF13/#REF!,0)</f>
        <v>0</v>
      </c>
      <c r="CH13" s="97"/>
      <c r="CI13" s="35">
        <f>IFERROR(CH13/#REF!,0)</f>
        <v>0</v>
      </c>
      <c r="CJ13" s="97"/>
      <c r="CK13" s="97"/>
      <c r="CL13" s="97">
        <f t="shared" si="11"/>
        <v>0</v>
      </c>
      <c r="CM13" s="35">
        <f>IFERROR(CL13/#REF!,0)</f>
        <v>0</v>
      </c>
      <c r="CN13" s="97"/>
      <c r="CO13" s="35">
        <f>IFERROR(CN13/#REF!,0)</f>
        <v>0</v>
      </c>
      <c r="CP13" s="97"/>
      <c r="CQ13" s="97"/>
      <c r="CR13" s="97">
        <f t="shared" si="12"/>
        <v>0</v>
      </c>
      <c r="CS13" s="35">
        <f>IFERROR(CR13/#REF!,0)</f>
        <v>0</v>
      </c>
      <c r="CT13" s="97"/>
      <c r="CU13" s="35">
        <f>IFERROR(CT13/#REF!,0)</f>
        <v>0</v>
      </c>
      <c r="CV13" s="97"/>
      <c r="CW13" s="97"/>
      <c r="CX13" s="97">
        <f t="shared" si="0"/>
        <v>0</v>
      </c>
      <c r="CY13" s="324">
        <f t="shared" si="0"/>
        <v>0</v>
      </c>
      <c r="CZ13" s="35"/>
      <c r="DA13" s="124"/>
      <c r="DB13" s="143"/>
      <c r="DC13" s="144"/>
      <c r="DD13" s="145"/>
      <c r="DE13" s="132"/>
      <c r="DF13" s="132"/>
      <c r="DG13" s="87"/>
      <c r="DH13" s="87"/>
      <c r="DI13" s="87"/>
      <c r="DJ13" s="87"/>
      <c r="DK13" s="87"/>
      <c r="DL13" s="87"/>
      <c r="DM13" s="89"/>
      <c r="DN13" s="104"/>
    </row>
    <row r="14" spans="1:118" s="80" customFormat="1" ht="16.5" thickBot="1">
      <c r="B14" s="71"/>
      <c r="C14" s="215"/>
      <c r="D14" s="215"/>
      <c r="E14" s="215"/>
      <c r="F14" s="215"/>
      <c r="G14" s="215"/>
      <c r="H14" s="217"/>
      <c r="I14" s="217"/>
      <c r="J14" s="217"/>
      <c r="K14" s="217"/>
      <c r="L14" s="217"/>
      <c r="M14" s="217"/>
      <c r="N14" s="217"/>
      <c r="O14" s="217"/>
      <c r="P14" s="217"/>
      <c r="Q14" s="217"/>
      <c r="R14" s="217"/>
      <c r="S14" s="217"/>
      <c r="T14" s="217"/>
      <c r="U14" s="217"/>
      <c r="V14" s="217"/>
      <c r="W14" s="217"/>
      <c r="X14" s="217"/>
      <c r="Y14" s="217"/>
      <c r="Z14" s="217"/>
      <c r="AA14" s="217"/>
      <c r="AB14" s="96" t="s">
        <v>174</v>
      </c>
      <c r="AC14" s="349">
        <f>SUM(AC9:AC13)</f>
        <v>0</v>
      </c>
      <c r="AD14" s="96">
        <f>SUM(AD9:AD13)</f>
        <v>0</v>
      </c>
      <c r="AE14" s="33">
        <f>IFERROR(AD14/#REF!,0)</f>
        <v>0</v>
      </c>
      <c r="AF14" s="96">
        <f>SUM(AF9:AF13)</f>
        <v>0</v>
      </c>
      <c r="AG14" s="349">
        <f>IFERROR(AF14/#REF!,0)</f>
        <v>0</v>
      </c>
      <c r="AH14" s="96"/>
      <c r="AI14" s="96"/>
      <c r="AJ14" s="96">
        <f>SUM(AJ9:AJ13)</f>
        <v>0</v>
      </c>
      <c r="AK14" s="33">
        <f>IFERROR(AJ14/#REF!,0)</f>
        <v>0</v>
      </c>
      <c r="AL14" s="96">
        <f>SUM(AL9:AL13)</f>
        <v>0</v>
      </c>
      <c r="AM14" s="33">
        <f>IFERROR(AL14/#REF!,0)</f>
        <v>0</v>
      </c>
      <c r="AN14" s="33"/>
      <c r="AO14" s="96"/>
      <c r="AP14" s="96">
        <f>SUM(AP9:AP13)</f>
        <v>0</v>
      </c>
      <c r="AQ14" s="33">
        <f>IFERROR(AP14/#REF!,0)</f>
        <v>0</v>
      </c>
      <c r="AR14" s="96">
        <f>SUM(AR9:AR13)</f>
        <v>0</v>
      </c>
      <c r="AS14" s="33">
        <f>IFERROR(AR14/#REF!,0)</f>
        <v>0</v>
      </c>
      <c r="AT14" s="96"/>
      <c r="AU14" s="96"/>
      <c r="AV14" s="96">
        <f>SUM(AV9:AV13)</f>
        <v>0</v>
      </c>
      <c r="AW14" s="33">
        <f>IFERROR(AV14/#REF!,0)</f>
        <v>0</v>
      </c>
      <c r="AX14" s="96">
        <f>SUM(AX9:AX13)</f>
        <v>0</v>
      </c>
      <c r="AY14" s="33">
        <f>IFERROR(AX14/#REF!,0)</f>
        <v>0</v>
      </c>
      <c r="AZ14" s="96"/>
      <c r="BA14" s="96"/>
      <c r="BB14" s="96">
        <f>SUM(BB9:BB13)</f>
        <v>0</v>
      </c>
      <c r="BC14" s="33">
        <f>IFERROR(BB14/#REF!,0)</f>
        <v>0</v>
      </c>
      <c r="BD14" s="96">
        <f>SUM(BD9:BD13)</f>
        <v>0</v>
      </c>
      <c r="BE14" s="33">
        <f>IFERROR(BD14/#REF!,0)</f>
        <v>0</v>
      </c>
      <c r="BF14" s="96"/>
      <c r="BG14" s="96"/>
      <c r="BH14" s="96">
        <f>SUM(BH9:BH13)</f>
        <v>0</v>
      </c>
      <c r="BI14" s="33">
        <f>IFERROR(BH14/#REF!,0)</f>
        <v>0</v>
      </c>
      <c r="BJ14" s="96">
        <f>SUM(BJ9:BJ13)</f>
        <v>0</v>
      </c>
      <c r="BK14" s="33">
        <f>IFERROR(BJ14/#REF!,0)</f>
        <v>0</v>
      </c>
      <c r="BL14" s="96"/>
      <c r="BM14" s="96"/>
      <c r="BN14" s="96">
        <f>SUM(BN9:BN13)</f>
        <v>0</v>
      </c>
      <c r="BO14" s="33">
        <f>IFERROR(BN14/#REF!,0)</f>
        <v>0</v>
      </c>
      <c r="BP14" s="96">
        <f>SUM(BP9:BP13)</f>
        <v>0</v>
      </c>
      <c r="BQ14" s="33">
        <f>IFERROR(BP14/#REF!,0)</f>
        <v>0</v>
      </c>
      <c r="BR14" s="96"/>
      <c r="BS14" s="96"/>
      <c r="BT14" s="96">
        <f>SUM(BT9:BT13)</f>
        <v>0</v>
      </c>
      <c r="BU14" s="33">
        <f>IFERROR(BT14/#REF!,0)</f>
        <v>0</v>
      </c>
      <c r="BV14" s="96">
        <f>SUM(BV9:BV13)</f>
        <v>0</v>
      </c>
      <c r="BW14" s="33">
        <f>IFERROR(BV14/#REF!,0)</f>
        <v>0</v>
      </c>
      <c r="BX14" s="96"/>
      <c r="BY14" s="96"/>
      <c r="BZ14" s="96">
        <f>SUM(BZ9:BZ13)</f>
        <v>0</v>
      </c>
      <c r="CA14" s="33">
        <f>IFERROR(BZ14/#REF!,0)</f>
        <v>0</v>
      </c>
      <c r="CB14" s="96">
        <f>SUM(CB9:CB13)</f>
        <v>0</v>
      </c>
      <c r="CC14" s="33">
        <f>IFERROR(CB14/#REF!,0)</f>
        <v>0</v>
      </c>
      <c r="CD14" s="96"/>
      <c r="CE14" s="96"/>
      <c r="CF14" s="33">
        <f>SUM(CF9:CF13)</f>
        <v>0</v>
      </c>
      <c r="CG14" s="350">
        <f>IFERROR(CF14/#REF!,0)</f>
        <v>0</v>
      </c>
      <c r="CH14" s="96">
        <f>SUM(CH9:CH13)</f>
        <v>0</v>
      </c>
      <c r="CI14" s="33">
        <f>IFERROR(CH14/#REF!,0)</f>
        <v>0</v>
      </c>
      <c r="CJ14" s="96"/>
      <c r="CK14" s="96"/>
      <c r="CL14" s="96">
        <f>SUM(CL9:CL13)</f>
        <v>0</v>
      </c>
      <c r="CM14" s="33">
        <f>IFERROR(CL14/#REF!,0)</f>
        <v>0</v>
      </c>
      <c r="CN14" s="96">
        <f>SUM(CN9:CN13)</f>
        <v>0</v>
      </c>
      <c r="CO14" s="33">
        <f>IFERROR(CN14/#REF!,0)</f>
        <v>0</v>
      </c>
      <c r="CP14" s="96"/>
      <c r="CQ14" s="96"/>
      <c r="CR14" s="96">
        <f>SUM(CR9:CR13)</f>
        <v>0</v>
      </c>
      <c r="CS14" s="33">
        <f>IFERROR(CR14/#REF!,0)</f>
        <v>0</v>
      </c>
      <c r="CT14" s="96">
        <f>SUM(CT9:CT13)</f>
        <v>0</v>
      </c>
      <c r="CU14" s="33">
        <f>IFERROR(CT14/#REF!,0)</f>
        <v>0</v>
      </c>
      <c r="CV14" s="96"/>
      <c r="CW14" s="96"/>
      <c r="CX14" s="96">
        <f t="shared" si="0"/>
        <v>0</v>
      </c>
      <c r="CY14" s="325">
        <f t="shared" si="0"/>
        <v>0</v>
      </c>
      <c r="CZ14" s="233"/>
    </row>
    <row r="15" spans="1:118" s="80" customFormat="1" ht="15.75">
      <c r="B15" s="66"/>
      <c r="C15" s="330"/>
      <c r="D15" s="330"/>
      <c r="E15" s="330"/>
      <c r="F15" s="330"/>
      <c r="G15" s="330"/>
      <c r="H15" s="331"/>
      <c r="I15" s="331"/>
      <c r="BU15" s="32"/>
    </row>
    <row r="16" spans="1:118" s="80" customFormat="1" hidden="1">
      <c r="B16" s="56" t="s">
        <v>188</v>
      </c>
      <c r="C16" s="56" t="s">
        <v>196</v>
      </c>
      <c r="D16" s="56" t="s">
        <v>201</v>
      </c>
      <c r="E16" s="56" t="s">
        <v>202</v>
      </c>
      <c r="F16" s="56" t="s">
        <v>210</v>
      </c>
      <c r="G16" s="56" t="s">
        <v>211</v>
      </c>
    </row>
    <row r="17" spans="2:7" s="80" customFormat="1" ht="120" hidden="1">
      <c r="B17" s="154" t="s">
        <v>189</v>
      </c>
      <c r="C17" s="157" t="s">
        <v>193</v>
      </c>
      <c r="D17" s="157" t="s">
        <v>197</v>
      </c>
      <c r="E17" s="160" t="s">
        <v>315</v>
      </c>
      <c r="F17" s="161" t="s">
        <v>203</v>
      </c>
      <c r="G17" s="168" t="s">
        <v>212</v>
      </c>
    </row>
    <row r="18" spans="2:7" s="80" customFormat="1" ht="327.75" hidden="1">
      <c r="B18" s="154" t="s">
        <v>192</v>
      </c>
      <c r="C18" s="158" t="s">
        <v>194</v>
      </c>
      <c r="D18" s="158" t="s">
        <v>198</v>
      </c>
      <c r="E18" s="161" t="s">
        <v>316</v>
      </c>
      <c r="F18" s="164" t="s">
        <v>204</v>
      </c>
      <c r="G18" s="169" t="s">
        <v>213</v>
      </c>
    </row>
    <row r="19" spans="2:7" s="80" customFormat="1" ht="195" hidden="1">
      <c r="B19" s="155" t="s">
        <v>190</v>
      </c>
      <c r="C19" s="157" t="s">
        <v>195</v>
      </c>
      <c r="D19" s="157" t="s">
        <v>199</v>
      </c>
      <c r="E19" s="162" t="s">
        <v>317</v>
      </c>
      <c r="F19" s="164" t="s">
        <v>205</v>
      </c>
      <c r="G19" s="169" t="s">
        <v>214</v>
      </c>
    </row>
    <row r="20" spans="2:7" s="80" customFormat="1" ht="285" hidden="1">
      <c r="B20" s="156" t="s">
        <v>191</v>
      </c>
      <c r="C20" s="56"/>
      <c r="D20" s="159" t="s">
        <v>200</v>
      </c>
      <c r="E20" s="163" t="s">
        <v>318</v>
      </c>
      <c r="F20" s="164" t="s">
        <v>206</v>
      </c>
      <c r="G20" s="169" t="s">
        <v>215</v>
      </c>
    </row>
    <row r="21" spans="2:7" s="80" customFormat="1" ht="135" hidden="1">
      <c r="B21" s="57"/>
      <c r="C21" s="56"/>
      <c r="D21" s="56"/>
      <c r="E21" s="228" t="s">
        <v>322</v>
      </c>
      <c r="F21" s="160" t="s">
        <v>207</v>
      </c>
      <c r="G21" s="169" t="s">
        <v>216</v>
      </c>
    </row>
    <row r="22" spans="2:7" s="80" customFormat="1" ht="120" hidden="1">
      <c r="B22" s="56"/>
      <c r="C22" s="56"/>
      <c r="D22" s="56"/>
      <c r="E22" s="165" t="s">
        <v>319</v>
      </c>
      <c r="F22" s="160" t="s">
        <v>208</v>
      </c>
      <c r="G22" s="169" t="s">
        <v>217</v>
      </c>
    </row>
    <row r="23" spans="2:7" s="80" customFormat="1" ht="120" hidden="1">
      <c r="B23" s="56"/>
      <c r="C23" s="56"/>
      <c r="D23" s="56"/>
      <c r="E23" s="167" t="s">
        <v>320</v>
      </c>
      <c r="F23" s="160" t="s">
        <v>209</v>
      </c>
      <c r="G23" s="169" t="s">
        <v>218</v>
      </c>
    </row>
    <row r="24" spans="2:7" s="80" customFormat="1" ht="180" hidden="1">
      <c r="B24" s="56"/>
      <c r="C24" s="56"/>
      <c r="D24" s="56"/>
      <c r="E24" s="163" t="s">
        <v>321</v>
      </c>
      <c r="F24" s="56"/>
      <c r="G24" s="169" t="s">
        <v>219</v>
      </c>
    </row>
    <row r="25" spans="2:7" s="80" customFormat="1" ht="135" hidden="1">
      <c r="B25" s="56"/>
      <c r="C25" s="56"/>
      <c r="D25" s="56"/>
      <c r="E25" s="160" t="s">
        <v>323</v>
      </c>
      <c r="F25" s="56"/>
      <c r="G25" s="169" t="s">
        <v>220</v>
      </c>
    </row>
    <row r="26" spans="2:7" s="80" customFormat="1" ht="90" hidden="1">
      <c r="B26" s="56"/>
      <c r="C26" s="56"/>
      <c r="D26" s="56"/>
      <c r="E26" s="160" t="s">
        <v>324</v>
      </c>
      <c r="F26" s="56"/>
      <c r="G26" s="169" t="s">
        <v>221</v>
      </c>
    </row>
    <row r="27" spans="2:7" s="80" customFormat="1" ht="180" hidden="1">
      <c r="B27" s="56"/>
      <c r="C27" s="56"/>
      <c r="D27" s="56"/>
      <c r="E27" s="166" t="s">
        <v>325</v>
      </c>
      <c r="F27" s="56"/>
      <c r="G27" s="169" t="s">
        <v>222</v>
      </c>
    </row>
    <row r="28" spans="2:7" s="80" customFormat="1" ht="90" hidden="1">
      <c r="B28" s="56"/>
      <c r="C28" s="56"/>
      <c r="D28" s="56"/>
      <c r="E28" s="162" t="s">
        <v>326</v>
      </c>
      <c r="F28" s="56"/>
      <c r="G28" s="170" t="s">
        <v>223</v>
      </c>
    </row>
    <row r="29" spans="2:7" s="80" customFormat="1" ht="90" hidden="1">
      <c r="B29" s="56"/>
      <c r="C29" s="56"/>
      <c r="D29" s="56"/>
      <c r="E29" s="56"/>
      <c r="F29" s="56"/>
      <c r="G29" s="170" t="s">
        <v>224</v>
      </c>
    </row>
    <row r="30" spans="2:7" s="80" customFormat="1" ht="90" hidden="1">
      <c r="B30" s="56"/>
      <c r="C30" s="56"/>
      <c r="D30" s="56"/>
      <c r="E30" s="56"/>
      <c r="F30" s="56"/>
      <c r="G30" s="170" t="s">
        <v>225</v>
      </c>
    </row>
    <row r="31" spans="2:7" s="80" customFormat="1" ht="105" hidden="1">
      <c r="B31" s="56"/>
      <c r="C31" s="56"/>
      <c r="D31" s="56"/>
      <c r="E31" s="56"/>
      <c r="F31" s="56"/>
      <c r="G31" s="170" t="s">
        <v>226</v>
      </c>
    </row>
    <row r="32" spans="2:7" s="80" customFormat="1" ht="105" hidden="1">
      <c r="B32" s="56"/>
      <c r="C32" s="56"/>
      <c r="D32" s="56"/>
      <c r="E32" s="56"/>
      <c r="F32" s="56"/>
      <c r="G32" s="170" t="s">
        <v>227</v>
      </c>
    </row>
    <row r="33" spans="2:7" s="80" customFormat="1" ht="60" hidden="1">
      <c r="B33" s="56"/>
      <c r="C33" s="56"/>
      <c r="D33" s="56"/>
      <c r="E33" s="56"/>
      <c r="F33" s="56"/>
      <c r="G33" s="170" t="s">
        <v>228</v>
      </c>
    </row>
    <row r="34" spans="2:7" s="80" customFormat="1" ht="90" hidden="1">
      <c r="B34" s="56"/>
      <c r="C34" s="56"/>
      <c r="D34" s="56"/>
      <c r="E34" s="56"/>
      <c r="F34" s="56"/>
      <c r="G34" s="170" t="s">
        <v>229</v>
      </c>
    </row>
    <row r="35" spans="2:7" s="80" customFormat="1" ht="105" hidden="1">
      <c r="B35" s="56"/>
      <c r="C35" s="56"/>
      <c r="D35" s="56"/>
      <c r="E35" s="56"/>
      <c r="F35" s="56"/>
      <c r="G35" s="170" t="s">
        <v>230</v>
      </c>
    </row>
    <row r="36" spans="2:7" s="80" customFormat="1" ht="75" hidden="1">
      <c r="B36" s="56"/>
      <c r="C36" s="56"/>
      <c r="D36" s="56"/>
      <c r="E36" s="56"/>
      <c r="F36" s="56"/>
      <c r="G36" s="170" t="s">
        <v>231</v>
      </c>
    </row>
    <row r="37" spans="2:7" s="80" customFormat="1" ht="45" hidden="1">
      <c r="B37" s="56"/>
      <c r="C37" s="56"/>
      <c r="D37" s="56"/>
      <c r="E37" s="56"/>
      <c r="F37" s="56"/>
      <c r="G37" s="170" t="s">
        <v>232</v>
      </c>
    </row>
    <row r="38" spans="2:7" s="80" customFormat="1"/>
    <row r="39" spans="2:7" s="80" customFormat="1"/>
    <row r="40" spans="2:7" s="80" customFormat="1"/>
    <row r="41" spans="2:7" s="80" customFormat="1"/>
    <row r="42" spans="2:7" s="80" customFormat="1"/>
    <row r="43" spans="2:7" s="80" customFormat="1"/>
    <row r="44" spans="2:7" s="80" customFormat="1"/>
    <row r="45" spans="2:7" s="80" customFormat="1"/>
    <row r="46" spans="2:7" s="80" customFormat="1"/>
    <row r="47" spans="2:7" s="80" customFormat="1"/>
    <row r="48" spans="2:7" s="80" customFormat="1"/>
    <row r="49" s="80" customFormat="1"/>
    <row r="50" s="80" customFormat="1"/>
    <row r="51" s="80" customFormat="1"/>
    <row r="52" s="80" customFormat="1"/>
    <row r="53" s="80" customFormat="1"/>
    <row r="54" s="80" customFormat="1"/>
    <row r="55" s="80" customFormat="1"/>
    <row r="56" s="80" customFormat="1"/>
    <row r="57" s="80" customFormat="1"/>
    <row r="58" s="80" customFormat="1"/>
    <row r="59" s="80" customFormat="1"/>
    <row r="60" s="80" customFormat="1"/>
    <row r="61" s="80" customFormat="1"/>
    <row r="62" s="80" customFormat="1"/>
    <row r="63" s="80" customFormat="1"/>
    <row r="64" s="80" customFormat="1"/>
    <row r="65" s="80" customFormat="1"/>
    <row r="66" s="80" customFormat="1"/>
    <row r="67" s="80" customFormat="1"/>
    <row r="68" s="80" customFormat="1"/>
    <row r="69" s="80" customFormat="1"/>
    <row r="70" s="80" customFormat="1"/>
    <row r="71" s="80" customFormat="1"/>
    <row r="72" s="80" customFormat="1"/>
    <row r="73" s="80" customFormat="1"/>
    <row r="74" s="80" customFormat="1"/>
    <row r="75" s="80" customFormat="1"/>
    <row r="76" s="80" customFormat="1"/>
    <row r="77" s="80" customFormat="1"/>
    <row r="78" s="80" customFormat="1"/>
    <row r="79" s="80" customFormat="1"/>
    <row r="80" s="80" customFormat="1"/>
    <row r="81" s="80" customFormat="1"/>
    <row r="82" s="80" customFormat="1"/>
    <row r="83" s="80" customFormat="1"/>
    <row r="84" s="80" customFormat="1"/>
    <row r="85" s="80" customFormat="1"/>
    <row r="86" s="80" customFormat="1"/>
    <row r="87" s="80" customFormat="1"/>
    <row r="88" s="80" customFormat="1"/>
    <row r="89" s="80" customFormat="1"/>
    <row r="90" s="80" customFormat="1"/>
    <row r="91" s="80" customFormat="1"/>
    <row r="92" s="80" customFormat="1"/>
    <row r="93" s="80" customFormat="1"/>
  </sheetData>
  <sheetProtection sort="0" autoFilter="0"/>
  <mergeCells count="68">
    <mergeCell ref="C3:AG3"/>
    <mergeCell ref="AH3:AN3"/>
    <mergeCell ref="BI3:CB3"/>
    <mergeCell ref="CC3:CI3"/>
    <mergeCell ref="CL3:CO3"/>
    <mergeCell ref="B1:AG1"/>
    <mergeCell ref="AJ1:AM1"/>
    <mergeCell ref="BH1:CB1"/>
    <mergeCell ref="CD1:CH1"/>
    <mergeCell ref="CJ1:CO1"/>
    <mergeCell ref="B4:AN4"/>
    <mergeCell ref="BH4:CI4"/>
    <mergeCell ref="CJ4:CO4"/>
    <mergeCell ref="BH5:CB5"/>
    <mergeCell ref="CD5:CH5"/>
    <mergeCell ref="CJ5:CO5"/>
    <mergeCell ref="Y6:Y8"/>
    <mergeCell ref="B6:B8"/>
    <mergeCell ref="C6:C8"/>
    <mergeCell ref="D6:D8"/>
    <mergeCell ref="E6:E8"/>
    <mergeCell ref="F6:F8"/>
    <mergeCell ref="G6:G8"/>
    <mergeCell ref="H6:H8"/>
    <mergeCell ref="I6:I8"/>
    <mergeCell ref="J6:J8"/>
    <mergeCell ref="K6:L8"/>
    <mergeCell ref="M6:X7"/>
    <mergeCell ref="Z6:Z8"/>
    <mergeCell ref="AA6:AA8"/>
    <mergeCell ref="AB6:AB8"/>
    <mergeCell ref="AC6:AC8"/>
    <mergeCell ref="AD6:CY6"/>
    <mergeCell ref="BT7:BY7"/>
    <mergeCell ref="BZ7:CE7"/>
    <mergeCell ref="CF7:CK7"/>
    <mergeCell ref="CL7:CQ7"/>
    <mergeCell ref="DN6:DN8"/>
    <mergeCell ref="AD7:AI7"/>
    <mergeCell ref="AJ7:AO7"/>
    <mergeCell ref="AP7:AU7"/>
    <mergeCell ref="AV7:BA7"/>
    <mergeCell ref="BB7:BG7"/>
    <mergeCell ref="BH7:BM7"/>
    <mergeCell ref="BN7:BR7"/>
    <mergeCell ref="CZ6:CZ8"/>
    <mergeCell ref="CY7:CY8"/>
    <mergeCell ref="DB7:DB8"/>
    <mergeCell ref="DC7:DC8"/>
    <mergeCell ref="DD7:DD8"/>
    <mergeCell ref="DA6:DA8"/>
    <mergeCell ref="DB6:DM6"/>
    <mergeCell ref="K12:L12"/>
    <mergeCell ref="K13:L13"/>
    <mergeCell ref="DK7:DK8"/>
    <mergeCell ref="DL7:DL8"/>
    <mergeCell ref="DM7:DM8"/>
    <mergeCell ref="K9:L9"/>
    <mergeCell ref="K10:L10"/>
    <mergeCell ref="K11:L11"/>
    <mergeCell ref="DE7:DE8"/>
    <mergeCell ref="DF7:DF8"/>
    <mergeCell ref="DG7:DG8"/>
    <mergeCell ref="DH7:DH8"/>
    <mergeCell ref="DI7:DI8"/>
    <mergeCell ref="DJ7:DJ8"/>
    <mergeCell ref="CR7:CV7"/>
    <mergeCell ref="CX7:CX8"/>
  </mergeCells>
  <conditionalFormatting sqref="CY9:CZ14">
    <cfRule type="cellIs" dxfId="14" priority="1" operator="equal">
      <formula>1</formula>
    </cfRule>
    <cfRule type="colorScale" priority="2">
      <colorScale>
        <cfvo type="num" val="0"/>
        <cfvo type="num" val="0.6"/>
        <cfvo type="num" val="0.99"/>
        <color rgb="FFC00000"/>
        <color rgb="FFFFEB84"/>
        <color rgb="FF1DA275"/>
      </colorScale>
    </cfRule>
  </conditionalFormatting>
  <dataValidations count="7">
    <dataValidation type="list" allowBlank="1" showInputMessage="1" showErrorMessage="1" sqref="G9:G15" xr:uid="{4519C81C-9D5C-458C-B919-C983C9E302F3}">
      <formula1>$G$17:$G$37</formula1>
    </dataValidation>
    <dataValidation type="list" allowBlank="1" showInputMessage="1" showErrorMessage="1" sqref="F9:F15" xr:uid="{9273A33B-DED4-4872-895F-CF690C10C526}">
      <formula1>$F$17:$F$23</formula1>
    </dataValidation>
    <dataValidation type="list" allowBlank="1" showInputMessage="1" showErrorMessage="1" sqref="E9:E15" xr:uid="{A81FDC81-5050-4D03-8C9E-FAC4BB25FB57}">
      <formula1>$E$17:$E$28</formula1>
    </dataValidation>
    <dataValidation type="list" allowBlank="1" showInputMessage="1" showErrorMessage="1" sqref="D9:D15" xr:uid="{E83274C4-2872-474F-BB06-BB942F96E756}">
      <formula1>$D$17:$D$20</formula1>
    </dataValidation>
    <dataValidation type="list" allowBlank="1" showInputMessage="1" showErrorMessage="1" sqref="C9:C15" xr:uid="{5C437D8C-06C0-4AE5-AC33-1B1926B6E966}">
      <formula1>$C$17:$C$19</formula1>
    </dataValidation>
    <dataValidation type="list" allowBlank="1" showInputMessage="1" showErrorMessage="1" sqref="B9:B15" xr:uid="{68A20313-6C85-48C6-A060-A3936C97354A}">
      <formula1>$B$17:$B$20</formula1>
    </dataValidation>
    <dataValidation type="whole" showInputMessage="1" showErrorMessage="1" error="SUPERA LA META PROGRAMADA" sqref="AF9:AF11 AF13" xr:uid="{B534CB60-A4B4-490E-8A56-5EAE013AA056}">
      <formula1>0</formula1>
      <formula2>#REF!-AD9</formula2>
    </dataValidation>
  </dataValidations>
  <pageMargins left="0.31496062992125984" right="0.70866141732283472" top="0.62992125984251968" bottom="0.74803149606299213" header="0.31496062992125984" footer="0.31496062992125984"/>
  <pageSetup paperSize="9" scale="33" fitToHeight="0" orientation="portrait" r:id="rId1"/>
  <headerFooter>
    <oddHeader>&amp;L&amp;G&amp;C&amp;"Arial,Normal"&amp;8&amp;K000000 INTERNAL&amp;1#
&amp;"Arial,Negrita"&amp;12PLAN DE ACCION INSTITUCIONAL</oddHeader>
    <oddFooter>&amp;L&amp;G&amp;C&amp;N
IPB-A-1&amp;RDES-FM-05
V10</oddFooter>
  </headerFooter>
  <colBreaks count="1" manualBreakCount="1">
    <brk id="79" max="13" man="1"/>
  </colBreaks>
  <drawing r:id="rId2"/>
  <legacyDrawing r:id="rId3"/>
  <legacyDrawingHF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FEEFD-7668-4A2F-88CB-DDB103F89AD6}">
  <sheetPr>
    <tabColor rgb="FF0070C0"/>
  </sheetPr>
  <dimension ref="A1:DN93"/>
  <sheetViews>
    <sheetView topLeftCell="B1" zoomScale="90" zoomScaleNormal="90" zoomScaleSheetLayoutView="90" zoomScalePageLayoutView="60" workbookViewId="0">
      <selection activeCell="H11" sqref="H11"/>
    </sheetView>
  </sheetViews>
  <sheetFormatPr baseColWidth="10" defaultColWidth="11.42578125" defaultRowHeight="15"/>
  <cols>
    <col min="1" max="1" width="5.140625" style="56" hidden="1" customWidth="1"/>
    <col min="2" max="2" width="21.42578125" style="56" customWidth="1"/>
    <col min="3" max="3" width="18.5703125" style="56" customWidth="1"/>
    <col min="4" max="4" width="23.42578125" style="56" customWidth="1"/>
    <col min="5" max="5" width="23" style="56" customWidth="1"/>
    <col min="6" max="6" width="21" style="56" customWidth="1"/>
    <col min="7" max="7" width="20.140625" style="56" customWidth="1"/>
    <col min="8" max="8" width="19.7109375" style="56" customWidth="1"/>
    <col min="9" max="10" width="25.85546875" style="56" customWidth="1"/>
    <col min="11" max="22" width="12.5703125" style="56" customWidth="1"/>
    <col min="23" max="23" width="14.5703125" style="56" customWidth="1"/>
    <col min="24" max="24" width="12.5703125" style="56" customWidth="1"/>
    <col min="25" max="25" width="16.85546875" style="56" customWidth="1"/>
    <col min="26" max="26" width="21.5703125" style="56" customWidth="1"/>
    <col min="27" max="27" width="25.85546875" style="56" customWidth="1"/>
    <col min="28" max="28" width="16.7109375" style="56" customWidth="1"/>
    <col min="29" max="29" width="23" style="56" customWidth="1"/>
    <col min="30" max="30" width="17.42578125" style="56" customWidth="1"/>
    <col min="31" max="31" width="25" style="56" customWidth="1"/>
    <col min="32" max="33" width="12.5703125" style="56" customWidth="1"/>
    <col min="34" max="34" width="19.7109375" style="56" customWidth="1"/>
    <col min="35" max="35" width="20.28515625" style="56" customWidth="1"/>
    <col min="36" max="36" width="18.140625" style="56" customWidth="1"/>
    <col min="37" max="37" width="21" style="56" customWidth="1"/>
    <col min="38" max="39" width="12.5703125" style="56" customWidth="1"/>
    <col min="40" max="40" width="19.7109375" style="56" customWidth="1"/>
    <col min="41" max="41" width="20.28515625" style="56" customWidth="1"/>
    <col min="42" max="42" width="18.85546875" style="80" customWidth="1"/>
    <col min="43" max="43" width="22.140625" style="80" customWidth="1"/>
    <col min="44" max="45" width="12.5703125" style="80" customWidth="1"/>
    <col min="46" max="46" width="19.7109375" style="80" customWidth="1"/>
    <col min="47" max="47" width="20.28515625" style="56" customWidth="1"/>
    <col min="48" max="48" width="17.28515625" style="80" customWidth="1"/>
    <col min="49" max="49" width="21.7109375" style="80" customWidth="1"/>
    <col min="50" max="51" width="12.5703125" style="80" customWidth="1"/>
    <col min="52" max="52" width="19.5703125" style="80" customWidth="1"/>
    <col min="53" max="53" width="20.28515625" style="56" customWidth="1"/>
    <col min="54" max="54" width="18.28515625" style="80" customWidth="1"/>
    <col min="55" max="55" width="23.5703125" style="80" customWidth="1"/>
    <col min="56" max="57" width="12.5703125" style="80" customWidth="1"/>
    <col min="58" max="58" width="20.7109375" style="80" customWidth="1"/>
    <col min="59" max="59" width="20.28515625" style="56" customWidth="1"/>
    <col min="60" max="60" width="16.7109375" style="56" customWidth="1"/>
    <col min="61" max="61" width="17" style="56" customWidth="1"/>
    <col min="62" max="63" width="12.5703125" style="56" customWidth="1"/>
    <col min="64" max="64" width="16.85546875" style="56" customWidth="1"/>
    <col min="65" max="65" width="20.28515625" style="56" customWidth="1"/>
    <col min="66" max="66" width="15.85546875" style="56" customWidth="1"/>
    <col min="67" max="67" width="21.42578125" style="56" customWidth="1"/>
    <col min="68" max="69" width="12.5703125" style="56" customWidth="1"/>
    <col min="70" max="70" width="17.42578125" style="56" customWidth="1"/>
    <col min="71" max="71" width="20.28515625" style="56" customWidth="1"/>
    <col min="72" max="72" width="15.5703125" style="56" customWidth="1"/>
    <col min="73" max="73" width="21" style="56" customWidth="1"/>
    <col min="74" max="75" width="12.5703125" style="56" customWidth="1"/>
    <col min="76" max="76" width="18.5703125" style="56" customWidth="1"/>
    <col min="77" max="77" width="20.28515625" style="56" customWidth="1"/>
    <col min="78" max="78" width="15.42578125" style="56" customWidth="1"/>
    <col min="79" max="79" width="18.7109375" style="56" customWidth="1"/>
    <col min="80" max="81" width="12.5703125" style="56" customWidth="1"/>
    <col min="82" max="82" width="17" style="56" customWidth="1"/>
    <col min="83" max="83" width="20.28515625" style="56" customWidth="1"/>
    <col min="84" max="84" width="14.85546875" style="56" customWidth="1"/>
    <col min="85" max="85" width="18.5703125" style="56" customWidth="1"/>
    <col min="86" max="87" width="12.5703125" style="56" customWidth="1"/>
    <col min="88" max="88" width="17.85546875" style="56" customWidth="1"/>
    <col min="89" max="89" width="20.28515625" style="56" customWidth="1"/>
    <col min="90" max="90" width="15" style="56" customWidth="1"/>
    <col min="91" max="91" width="18.5703125" style="56" customWidth="1"/>
    <col min="92" max="93" width="18.28515625" style="56" customWidth="1"/>
    <col min="94" max="94" width="23.140625" style="56" customWidth="1"/>
    <col min="95" max="95" width="20.28515625" style="56" customWidth="1"/>
    <col min="96" max="96" width="16" style="56" customWidth="1"/>
    <col min="97" max="97" width="27.85546875" style="56" customWidth="1"/>
    <col min="98" max="98" width="29" style="56" customWidth="1"/>
    <col min="99" max="99" width="26.7109375" style="56" customWidth="1"/>
    <col min="100" max="101" width="20.28515625" style="56" customWidth="1"/>
    <col min="102" max="102" width="17.28515625" style="56" customWidth="1"/>
    <col min="103" max="104" width="21.28515625" style="56" customWidth="1"/>
    <col min="105" max="105" width="19.140625" style="56" customWidth="1"/>
    <col min="106" max="106" width="18.85546875" style="56" customWidth="1"/>
    <col min="107" max="107" width="18.140625" style="56" customWidth="1"/>
    <col min="108" max="108" width="17.5703125" style="56" customWidth="1"/>
    <col min="109" max="109" width="17.140625" style="56" customWidth="1"/>
    <col min="110" max="110" width="22" style="56" customWidth="1"/>
    <col min="111" max="113" width="18.140625" style="56" customWidth="1"/>
    <col min="114" max="114" width="20.85546875" style="56" customWidth="1"/>
    <col min="115" max="115" width="17.5703125" style="56" customWidth="1"/>
    <col min="116" max="116" width="18.42578125" style="56" customWidth="1"/>
    <col min="117" max="117" width="18" style="56" customWidth="1"/>
    <col min="118" max="118" width="29.85546875" style="56" customWidth="1"/>
    <col min="119" max="16384" width="11.42578125" style="56"/>
  </cols>
  <sheetData>
    <row r="1" spans="1:118" ht="69.75" customHeight="1">
      <c r="A1" s="80"/>
      <c r="B1" s="277" t="s">
        <v>79</v>
      </c>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81"/>
      <c r="AI1" s="80"/>
      <c r="AJ1" s="278"/>
      <c r="AK1" s="278"/>
      <c r="AL1" s="278"/>
      <c r="AM1" s="278"/>
      <c r="AN1" s="81"/>
      <c r="AO1" s="80"/>
      <c r="AU1" s="80"/>
      <c r="BA1" s="80"/>
      <c r="BG1" s="80"/>
      <c r="BH1" s="277"/>
      <c r="BI1" s="277"/>
      <c r="BJ1" s="277"/>
      <c r="BK1" s="277"/>
      <c r="BL1" s="277"/>
      <c r="BM1" s="277"/>
      <c r="BN1" s="277"/>
      <c r="BO1" s="277"/>
      <c r="BP1" s="277"/>
      <c r="BQ1" s="277"/>
      <c r="BR1" s="277"/>
      <c r="BS1" s="277"/>
      <c r="BT1" s="277"/>
      <c r="BU1" s="277"/>
      <c r="BV1" s="277"/>
      <c r="BW1" s="277"/>
      <c r="BX1" s="277"/>
      <c r="BY1" s="277"/>
      <c r="BZ1" s="277"/>
      <c r="CA1" s="277"/>
      <c r="CB1" s="277"/>
      <c r="CC1" s="81"/>
      <c r="CD1" s="278"/>
      <c r="CE1" s="278"/>
      <c r="CF1" s="278"/>
      <c r="CG1" s="278"/>
      <c r="CH1" s="278"/>
      <c r="CI1" s="81"/>
      <c r="CJ1" s="277"/>
      <c r="CK1" s="277"/>
      <c r="CL1" s="277"/>
      <c r="CM1" s="277"/>
      <c r="CN1" s="277"/>
      <c r="CO1" s="277"/>
    </row>
    <row r="2" spans="1:118" ht="15.75" thickBot="1">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J2" s="80"/>
      <c r="AK2" s="80"/>
      <c r="AL2" s="80"/>
      <c r="AM2" s="80"/>
      <c r="AN2" s="80"/>
      <c r="BH2" s="80"/>
      <c r="BI2" s="80"/>
      <c r="BJ2" s="80"/>
      <c r="BK2" s="80"/>
      <c r="BL2" s="80"/>
      <c r="BN2" s="80"/>
      <c r="BO2" s="80"/>
      <c r="BP2" s="80"/>
      <c r="BQ2" s="80"/>
      <c r="BR2" s="80"/>
      <c r="BT2" s="80"/>
      <c r="BU2" s="80"/>
      <c r="BV2" s="80"/>
      <c r="BW2" s="80"/>
      <c r="BX2" s="80"/>
      <c r="BZ2" s="80"/>
      <c r="CA2" s="80"/>
      <c r="CB2" s="80"/>
      <c r="CC2" s="80"/>
      <c r="CD2" s="80"/>
      <c r="CF2" s="80"/>
      <c r="CG2" s="80"/>
      <c r="CH2" s="80"/>
      <c r="CI2" s="80"/>
      <c r="CJ2" s="80"/>
      <c r="CL2" s="80"/>
      <c r="CM2" s="80"/>
      <c r="CN2" s="80"/>
      <c r="CO2" s="80"/>
    </row>
    <row r="3" spans="1:118" ht="47.25" customHeight="1" thickBot="1">
      <c r="A3" s="80"/>
      <c r="B3" s="82" t="s">
        <v>147</v>
      </c>
      <c r="C3" s="272"/>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4"/>
      <c r="AH3" s="275"/>
      <c r="AI3" s="275"/>
      <c r="AJ3" s="275"/>
      <c r="AK3" s="275"/>
      <c r="AL3" s="275"/>
      <c r="AM3" s="275"/>
      <c r="AN3" s="275"/>
      <c r="AO3" s="80"/>
      <c r="AU3" s="80"/>
      <c r="BA3" s="80"/>
      <c r="BG3" s="80"/>
      <c r="BH3" s="129"/>
      <c r="BI3" s="276"/>
      <c r="BJ3" s="276"/>
      <c r="BK3" s="276"/>
      <c r="BL3" s="276"/>
      <c r="BM3" s="276"/>
      <c r="BN3" s="276"/>
      <c r="BO3" s="276"/>
      <c r="BP3" s="276"/>
      <c r="BQ3" s="276"/>
      <c r="BR3" s="276"/>
      <c r="BS3" s="276"/>
      <c r="BT3" s="276"/>
      <c r="BU3" s="276"/>
      <c r="BV3" s="276"/>
      <c r="BW3" s="276"/>
      <c r="BX3" s="276"/>
      <c r="BY3" s="276"/>
      <c r="BZ3" s="276"/>
      <c r="CA3" s="276"/>
      <c r="CB3" s="276"/>
      <c r="CC3" s="275"/>
      <c r="CD3" s="275"/>
      <c r="CE3" s="275"/>
      <c r="CF3" s="275"/>
      <c r="CG3" s="275"/>
      <c r="CH3" s="275"/>
      <c r="CI3" s="275"/>
      <c r="CJ3" s="129"/>
      <c r="CL3" s="276"/>
      <c r="CM3" s="276"/>
      <c r="CN3" s="276"/>
      <c r="CO3" s="276"/>
    </row>
    <row r="4" spans="1:118" ht="24.75" customHeight="1">
      <c r="A4" s="80"/>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80"/>
      <c r="AU4" s="80"/>
      <c r="BA4" s="80"/>
      <c r="BG4" s="80"/>
      <c r="BH4" s="279"/>
      <c r="BI4" s="279"/>
      <c r="BJ4" s="279"/>
      <c r="BK4" s="279"/>
      <c r="BL4" s="279"/>
      <c r="BM4" s="279"/>
      <c r="BN4" s="279"/>
      <c r="BO4" s="279"/>
      <c r="BP4" s="279"/>
      <c r="BQ4" s="279"/>
      <c r="BR4" s="279"/>
      <c r="BS4" s="279"/>
      <c r="BT4" s="279"/>
      <c r="BU4" s="279"/>
      <c r="BV4" s="279"/>
      <c r="BW4" s="279"/>
      <c r="BX4" s="279"/>
      <c r="BY4" s="279"/>
      <c r="BZ4" s="279"/>
      <c r="CA4" s="279"/>
      <c r="CB4" s="279"/>
      <c r="CC4" s="279"/>
      <c r="CD4" s="279"/>
      <c r="CE4" s="279"/>
      <c r="CF4" s="279"/>
      <c r="CG4" s="279"/>
      <c r="CH4" s="279"/>
      <c r="CI4" s="279"/>
      <c r="CJ4" s="279"/>
      <c r="CK4" s="279"/>
      <c r="CL4" s="279"/>
      <c r="CM4" s="279"/>
      <c r="CN4" s="279"/>
      <c r="CO4" s="279"/>
    </row>
    <row r="5" spans="1:118" ht="15.75" thickBot="1">
      <c r="A5" s="80"/>
      <c r="B5" s="83"/>
      <c r="C5" s="83"/>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U5" s="80"/>
      <c r="BA5" s="80"/>
      <c r="BG5" s="80"/>
      <c r="BH5" s="277"/>
      <c r="BI5" s="277"/>
      <c r="BJ5" s="277"/>
      <c r="BK5" s="277"/>
      <c r="BL5" s="277"/>
      <c r="BM5" s="277"/>
      <c r="BN5" s="277"/>
      <c r="BO5" s="277"/>
      <c r="BP5" s="277"/>
      <c r="BQ5" s="277"/>
      <c r="BR5" s="277"/>
      <c r="BS5" s="277"/>
      <c r="BT5" s="277"/>
      <c r="BU5" s="277"/>
      <c r="BV5" s="277"/>
      <c r="BW5" s="277"/>
      <c r="BX5" s="277"/>
      <c r="BY5" s="277"/>
      <c r="BZ5" s="277"/>
      <c r="CA5" s="277"/>
      <c r="CB5" s="277"/>
      <c r="CC5" s="81"/>
      <c r="CD5" s="278"/>
      <c r="CE5" s="278"/>
      <c r="CF5" s="278"/>
      <c r="CG5" s="278"/>
      <c r="CH5" s="278"/>
      <c r="CI5" s="81"/>
      <c r="CJ5" s="277"/>
      <c r="CK5" s="277"/>
      <c r="CL5" s="277"/>
      <c r="CM5" s="277"/>
      <c r="CN5" s="277"/>
      <c r="CO5" s="277"/>
    </row>
    <row r="6" spans="1:118" ht="15" customHeight="1" thickBot="1">
      <c r="A6" s="83"/>
      <c r="B6" s="283" t="s">
        <v>292</v>
      </c>
      <c r="C6" s="283" t="s">
        <v>293</v>
      </c>
      <c r="D6" s="283" t="s">
        <v>294</v>
      </c>
      <c r="E6" s="283" t="s">
        <v>5</v>
      </c>
      <c r="F6" s="283" t="s">
        <v>6</v>
      </c>
      <c r="G6" s="283" t="s">
        <v>7</v>
      </c>
      <c r="H6" s="284" t="s">
        <v>295</v>
      </c>
      <c r="I6" s="284" t="s">
        <v>9</v>
      </c>
      <c r="J6" s="284" t="s">
        <v>366</v>
      </c>
      <c r="K6" s="291" t="s">
        <v>367</v>
      </c>
      <c r="L6" s="291"/>
      <c r="M6" s="342" t="s">
        <v>339</v>
      </c>
      <c r="N6" s="342"/>
      <c r="O6" s="342"/>
      <c r="P6" s="342"/>
      <c r="Q6" s="342"/>
      <c r="R6" s="342"/>
      <c r="S6" s="342"/>
      <c r="T6" s="342"/>
      <c r="U6" s="342"/>
      <c r="V6" s="342"/>
      <c r="W6" s="342"/>
      <c r="X6" s="342"/>
      <c r="Y6" s="342" t="s">
        <v>340</v>
      </c>
      <c r="Z6" s="291" t="s">
        <v>296</v>
      </c>
      <c r="AA6" s="291" t="s">
        <v>149</v>
      </c>
      <c r="AB6" s="291" t="s">
        <v>150</v>
      </c>
      <c r="AC6" s="291" t="s">
        <v>151</v>
      </c>
      <c r="AD6" s="291" t="s">
        <v>152</v>
      </c>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c r="BL6" s="291"/>
      <c r="BM6" s="291"/>
      <c r="BN6" s="291"/>
      <c r="BO6" s="291"/>
      <c r="BP6" s="291"/>
      <c r="BQ6" s="291"/>
      <c r="BR6" s="291"/>
      <c r="BS6" s="291"/>
      <c r="BT6" s="291"/>
      <c r="BU6" s="291"/>
      <c r="BV6" s="291"/>
      <c r="BW6" s="291"/>
      <c r="BX6" s="291"/>
      <c r="BY6" s="291"/>
      <c r="BZ6" s="291"/>
      <c r="CA6" s="291"/>
      <c r="CB6" s="291"/>
      <c r="CC6" s="291"/>
      <c r="CD6" s="291"/>
      <c r="CE6" s="291"/>
      <c r="CF6" s="291"/>
      <c r="CG6" s="291"/>
      <c r="CH6" s="291"/>
      <c r="CI6" s="291"/>
      <c r="CJ6" s="291"/>
      <c r="CK6" s="291"/>
      <c r="CL6" s="291"/>
      <c r="CM6" s="291"/>
      <c r="CN6" s="291"/>
      <c r="CO6" s="291"/>
      <c r="CP6" s="291"/>
      <c r="CQ6" s="291"/>
      <c r="CR6" s="291"/>
      <c r="CS6" s="291"/>
      <c r="CT6" s="291"/>
      <c r="CU6" s="291"/>
      <c r="CV6" s="291"/>
      <c r="CW6" s="291"/>
      <c r="CX6" s="291"/>
      <c r="CY6" s="319"/>
      <c r="CZ6" s="280" t="s">
        <v>348</v>
      </c>
      <c r="DA6" s="288" t="s">
        <v>153</v>
      </c>
      <c r="DB6" s="294" t="s">
        <v>154</v>
      </c>
      <c r="DC6" s="295"/>
      <c r="DD6" s="295"/>
      <c r="DE6" s="295"/>
      <c r="DF6" s="295"/>
      <c r="DG6" s="295"/>
      <c r="DH6" s="295"/>
      <c r="DI6" s="295"/>
      <c r="DJ6" s="295"/>
      <c r="DK6" s="295"/>
      <c r="DL6" s="295"/>
      <c r="DM6" s="296"/>
      <c r="DN6" s="297" t="s">
        <v>155</v>
      </c>
    </row>
    <row r="7" spans="1:118" ht="15" customHeight="1">
      <c r="A7" s="83"/>
      <c r="B7" s="283"/>
      <c r="C7" s="283"/>
      <c r="D7" s="283"/>
      <c r="E7" s="283"/>
      <c r="F7" s="283"/>
      <c r="G7" s="283"/>
      <c r="H7" s="284"/>
      <c r="I7" s="284"/>
      <c r="J7" s="284"/>
      <c r="K7" s="291"/>
      <c r="L7" s="291"/>
      <c r="M7" s="342"/>
      <c r="N7" s="342"/>
      <c r="O7" s="342"/>
      <c r="P7" s="342"/>
      <c r="Q7" s="342"/>
      <c r="R7" s="342"/>
      <c r="S7" s="342"/>
      <c r="T7" s="342"/>
      <c r="U7" s="342"/>
      <c r="V7" s="342"/>
      <c r="W7" s="342"/>
      <c r="X7" s="342"/>
      <c r="Y7" s="342"/>
      <c r="Z7" s="291"/>
      <c r="AA7" s="291"/>
      <c r="AB7" s="291"/>
      <c r="AC7" s="291"/>
      <c r="AD7" s="291" t="s">
        <v>156</v>
      </c>
      <c r="AE7" s="291"/>
      <c r="AF7" s="291"/>
      <c r="AG7" s="291"/>
      <c r="AH7" s="291"/>
      <c r="AI7" s="291"/>
      <c r="AJ7" s="290" t="s">
        <v>157</v>
      </c>
      <c r="AK7" s="290"/>
      <c r="AL7" s="290"/>
      <c r="AM7" s="290"/>
      <c r="AN7" s="290"/>
      <c r="AO7" s="290"/>
      <c r="AP7" s="291" t="s">
        <v>158</v>
      </c>
      <c r="AQ7" s="291"/>
      <c r="AR7" s="291"/>
      <c r="AS7" s="291"/>
      <c r="AT7" s="291"/>
      <c r="AU7" s="291"/>
      <c r="AV7" s="290" t="s">
        <v>159</v>
      </c>
      <c r="AW7" s="290"/>
      <c r="AX7" s="290"/>
      <c r="AY7" s="290"/>
      <c r="AZ7" s="290"/>
      <c r="BA7" s="290"/>
      <c r="BB7" s="291" t="s">
        <v>160</v>
      </c>
      <c r="BC7" s="291"/>
      <c r="BD7" s="291"/>
      <c r="BE7" s="291"/>
      <c r="BF7" s="291"/>
      <c r="BG7" s="291"/>
      <c r="BH7" s="290" t="s">
        <v>161</v>
      </c>
      <c r="BI7" s="290"/>
      <c r="BJ7" s="290"/>
      <c r="BK7" s="290"/>
      <c r="BL7" s="290"/>
      <c r="BM7" s="290"/>
      <c r="BN7" s="291" t="s">
        <v>162</v>
      </c>
      <c r="BO7" s="291"/>
      <c r="BP7" s="291"/>
      <c r="BQ7" s="291"/>
      <c r="BR7" s="291"/>
      <c r="BS7" s="259"/>
      <c r="BT7" s="290" t="s">
        <v>163</v>
      </c>
      <c r="BU7" s="290"/>
      <c r="BV7" s="290"/>
      <c r="BW7" s="290"/>
      <c r="BX7" s="290"/>
      <c r="BY7" s="290"/>
      <c r="BZ7" s="291" t="s">
        <v>164</v>
      </c>
      <c r="CA7" s="291"/>
      <c r="CB7" s="291"/>
      <c r="CC7" s="291"/>
      <c r="CD7" s="291"/>
      <c r="CE7" s="291"/>
      <c r="CF7" s="290" t="s">
        <v>165</v>
      </c>
      <c r="CG7" s="290"/>
      <c r="CH7" s="290"/>
      <c r="CI7" s="290"/>
      <c r="CJ7" s="290"/>
      <c r="CK7" s="290"/>
      <c r="CL7" s="291" t="s">
        <v>166</v>
      </c>
      <c r="CM7" s="291"/>
      <c r="CN7" s="291"/>
      <c r="CO7" s="291"/>
      <c r="CP7" s="291"/>
      <c r="CQ7" s="291"/>
      <c r="CR7" s="290" t="s">
        <v>167</v>
      </c>
      <c r="CS7" s="290"/>
      <c r="CT7" s="290"/>
      <c r="CU7" s="290"/>
      <c r="CV7" s="290"/>
      <c r="CW7" s="222"/>
      <c r="CX7" s="291" t="s">
        <v>168</v>
      </c>
      <c r="CY7" s="320" t="s">
        <v>169</v>
      </c>
      <c r="CZ7" s="281"/>
      <c r="DA7" s="289"/>
      <c r="DB7" s="302" t="s">
        <v>156</v>
      </c>
      <c r="DC7" s="292" t="s">
        <v>157</v>
      </c>
      <c r="DD7" s="292" t="s">
        <v>158</v>
      </c>
      <c r="DE7" s="292" t="s">
        <v>159</v>
      </c>
      <c r="DF7" s="292" t="s">
        <v>160</v>
      </c>
      <c r="DG7" s="292" t="s">
        <v>161</v>
      </c>
      <c r="DH7" s="292" t="s">
        <v>162</v>
      </c>
      <c r="DI7" s="292" t="s">
        <v>163</v>
      </c>
      <c r="DJ7" s="292" t="s">
        <v>164</v>
      </c>
      <c r="DK7" s="292" t="s">
        <v>165</v>
      </c>
      <c r="DL7" s="292" t="s">
        <v>166</v>
      </c>
      <c r="DM7" s="300" t="s">
        <v>167</v>
      </c>
      <c r="DN7" s="298"/>
    </row>
    <row r="8" spans="1:118" ht="95.25" thickBot="1">
      <c r="A8" s="83"/>
      <c r="B8" s="283"/>
      <c r="C8" s="283"/>
      <c r="D8" s="283"/>
      <c r="E8" s="283"/>
      <c r="F8" s="283"/>
      <c r="G8" s="283"/>
      <c r="H8" s="284"/>
      <c r="I8" s="284"/>
      <c r="J8" s="284"/>
      <c r="K8" s="291"/>
      <c r="L8" s="291"/>
      <c r="M8" s="343" t="s">
        <v>328</v>
      </c>
      <c r="N8" s="343" t="s">
        <v>300</v>
      </c>
      <c r="O8" s="343" t="s">
        <v>329</v>
      </c>
      <c r="P8" s="343" t="s">
        <v>330</v>
      </c>
      <c r="Q8" s="343" t="s">
        <v>331</v>
      </c>
      <c r="R8" s="343" t="s">
        <v>332</v>
      </c>
      <c r="S8" s="343" t="s">
        <v>333</v>
      </c>
      <c r="T8" s="343" t="s">
        <v>334</v>
      </c>
      <c r="U8" s="343" t="s">
        <v>335</v>
      </c>
      <c r="V8" s="343" t="s">
        <v>336</v>
      </c>
      <c r="W8" s="343" t="s">
        <v>337</v>
      </c>
      <c r="X8" s="343" t="s">
        <v>338</v>
      </c>
      <c r="Y8" s="342"/>
      <c r="Z8" s="291"/>
      <c r="AA8" s="291"/>
      <c r="AB8" s="291"/>
      <c r="AC8" s="291"/>
      <c r="AD8" s="259" t="s">
        <v>170</v>
      </c>
      <c r="AE8" s="259" t="s">
        <v>171</v>
      </c>
      <c r="AF8" s="259" t="s">
        <v>172</v>
      </c>
      <c r="AG8" s="259" t="s">
        <v>173</v>
      </c>
      <c r="AH8" s="259" t="s">
        <v>297</v>
      </c>
      <c r="AI8" s="259" t="s">
        <v>327</v>
      </c>
      <c r="AJ8" s="222" t="s">
        <v>170</v>
      </c>
      <c r="AK8" s="222" t="s">
        <v>171</v>
      </c>
      <c r="AL8" s="222" t="s">
        <v>172</v>
      </c>
      <c r="AM8" s="222" t="s">
        <v>173</v>
      </c>
      <c r="AN8" s="222" t="s">
        <v>297</v>
      </c>
      <c r="AO8" s="222" t="s">
        <v>327</v>
      </c>
      <c r="AP8" s="259" t="s">
        <v>170</v>
      </c>
      <c r="AQ8" s="259" t="s">
        <v>171</v>
      </c>
      <c r="AR8" s="259" t="s">
        <v>172</v>
      </c>
      <c r="AS8" s="259" t="s">
        <v>173</v>
      </c>
      <c r="AT8" s="259" t="s">
        <v>297</v>
      </c>
      <c r="AU8" s="259" t="s">
        <v>327</v>
      </c>
      <c r="AV8" s="222" t="s">
        <v>170</v>
      </c>
      <c r="AW8" s="222" t="s">
        <v>171</v>
      </c>
      <c r="AX8" s="222" t="s">
        <v>172</v>
      </c>
      <c r="AY8" s="222" t="s">
        <v>173</v>
      </c>
      <c r="AZ8" s="222" t="s">
        <v>297</v>
      </c>
      <c r="BA8" s="222" t="s">
        <v>327</v>
      </c>
      <c r="BB8" s="259" t="s">
        <v>170</v>
      </c>
      <c r="BC8" s="259" t="s">
        <v>171</v>
      </c>
      <c r="BD8" s="259" t="s">
        <v>172</v>
      </c>
      <c r="BE8" s="259" t="s">
        <v>173</v>
      </c>
      <c r="BF8" s="259" t="s">
        <v>297</v>
      </c>
      <c r="BG8" s="259" t="s">
        <v>327</v>
      </c>
      <c r="BH8" s="222" t="s">
        <v>170</v>
      </c>
      <c r="BI8" s="222" t="s">
        <v>171</v>
      </c>
      <c r="BJ8" s="222" t="s">
        <v>172</v>
      </c>
      <c r="BK8" s="222" t="s">
        <v>173</v>
      </c>
      <c r="BL8" s="222" t="s">
        <v>297</v>
      </c>
      <c r="BM8" s="222" t="s">
        <v>327</v>
      </c>
      <c r="BN8" s="259" t="s">
        <v>170</v>
      </c>
      <c r="BO8" s="259" t="s">
        <v>171</v>
      </c>
      <c r="BP8" s="259" t="s">
        <v>172</v>
      </c>
      <c r="BQ8" s="259" t="s">
        <v>173</v>
      </c>
      <c r="BR8" s="259" t="s">
        <v>297</v>
      </c>
      <c r="BS8" s="259" t="s">
        <v>327</v>
      </c>
      <c r="BT8" s="222" t="s">
        <v>170</v>
      </c>
      <c r="BU8" s="344" t="s">
        <v>171</v>
      </c>
      <c r="BV8" s="222" t="s">
        <v>172</v>
      </c>
      <c r="BW8" s="222" t="s">
        <v>173</v>
      </c>
      <c r="BX8" s="222" t="s">
        <v>297</v>
      </c>
      <c r="BY8" s="222" t="s">
        <v>327</v>
      </c>
      <c r="BZ8" s="259" t="s">
        <v>170</v>
      </c>
      <c r="CA8" s="259" t="s">
        <v>171</v>
      </c>
      <c r="CB8" s="259" t="s">
        <v>172</v>
      </c>
      <c r="CC8" s="345" t="s">
        <v>173</v>
      </c>
      <c r="CD8" s="259" t="s">
        <v>297</v>
      </c>
      <c r="CE8" s="259" t="s">
        <v>327</v>
      </c>
      <c r="CF8" s="222" t="s">
        <v>170</v>
      </c>
      <c r="CG8" s="222" t="s">
        <v>171</v>
      </c>
      <c r="CH8" s="222" t="s">
        <v>172</v>
      </c>
      <c r="CI8" s="222" t="s">
        <v>173</v>
      </c>
      <c r="CJ8" s="222" t="s">
        <v>297</v>
      </c>
      <c r="CK8" s="222" t="s">
        <v>327</v>
      </c>
      <c r="CL8" s="259" t="s">
        <v>170</v>
      </c>
      <c r="CM8" s="259" t="s">
        <v>171</v>
      </c>
      <c r="CN8" s="259" t="s">
        <v>172</v>
      </c>
      <c r="CO8" s="259" t="s">
        <v>173</v>
      </c>
      <c r="CP8" s="259" t="s">
        <v>297</v>
      </c>
      <c r="CQ8" s="259" t="s">
        <v>327</v>
      </c>
      <c r="CR8" s="222" t="s">
        <v>170</v>
      </c>
      <c r="CS8" s="222" t="s">
        <v>171</v>
      </c>
      <c r="CT8" s="222" t="s">
        <v>172</v>
      </c>
      <c r="CU8" s="222" t="s">
        <v>173</v>
      </c>
      <c r="CV8" s="259" t="s">
        <v>297</v>
      </c>
      <c r="CW8" s="259" t="s">
        <v>327</v>
      </c>
      <c r="CX8" s="291"/>
      <c r="CY8" s="321"/>
      <c r="CZ8" s="282"/>
      <c r="DA8" s="289"/>
      <c r="DB8" s="303"/>
      <c r="DC8" s="293"/>
      <c r="DD8" s="293"/>
      <c r="DE8" s="293"/>
      <c r="DF8" s="284"/>
      <c r="DG8" s="293"/>
      <c r="DH8" s="293"/>
      <c r="DI8" s="293"/>
      <c r="DJ8" s="293"/>
      <c r="DK8" s="293"/>
      <c r="DL8" s="293"/>
      <c r="DM8" s="301"/>
      <c r="DN8" s="299"/>
    </row>
    <row r="9" spans="1:118" ht="108.75" customHeight="1" thickBot="1">
      <c r="A9" s="83"/>
      <c r="B9" s="71"/>
      <c r="C9" s="215"/>
      <c r="D9" s="215"/>
      <c r="E9" s="215"/>
      <c r="F9" s="215"/>
      <c r="G9" s="215"/>
      <c r="H9" s="216"/>
      <c r="I9" s="216"/>
      <c r="J9" s="216"/>
      <c r="K9" s="346"/>
      <c r="L9" s="346"/>
      <c r="M9" s="347"/>
      <c r="N9" s="347"/>
      <c r="O9" s="347"/>
      <c r="P9" s="347"/>
      <c r="Q9" s="347"/>
      <c r="R9" s="347"/>
      <c r="S9" s="347"/>
      <c r="T9" s="347"/>
      <c r="U9" s="347"/>
      <c r="V9" s="347"/>
      <c r="W9" s="347"/>
      <c r="X9" s="347"/>
      <c r="Y9" s="347"/>
      <c r="Z9" s="348"/>
      <c r="AA9" s="98"/>
      <c r="AB9" s="98"/>
      <c r="AC9" s="111"/>
      <c r="AD9" s="98">
        <f>+M9</f>
        <v>0</v>
      </c>
      <c r="AE9" s="33">
        <f>IFERROR(AD9/#REF!,0)</f>
        <v>0</v>
      </c>
      <c r="AF9" s="98"/>
      <c r="AG9" s="33">
        <f>IFERROR(AF9/#REF!,0)</f>
        <v>0</v>
      </c>
      <c r="AH9" s="98"/>
      <c r="AI9" s="97"/>
      <c r="AJ9" s="98">
        <f>+N9</f>
        <v>0</v>
      </c>
      <c r="AK9" s="33">
        <f>IFERROR(AJ9/#REF!,0)</f>
        <v>0</v>
      </c>
      <c r="AL9" s="98"/>
      <c r="AM9" s="33">
        <f>IFERROR(AL9/#REF!,0)</f>
        <v>0</v>
      </c>
      <c r="AN9" s="98"/>
      <c r="AO9" s="97"/>
      <c r="AP9" s="98">
        <f>+O9</f>
        <v>0</v>
      </c>
      <c r="AQ9" s="33">
        <f>IFERROR(AP9/#REF!,0)</f>
        <v>0</v>
      </c>
      <c r="AR9" s="98"/>
      <c r="AS9" s="33">
        <f>IFERROR(AR9/#REF!,0)</f>
        <v>0</v>
      </c>
      <c r="AT9" s="98"/>
      <c r="AU9" s="97"/>
      <c r="AV9" s="98">
        <f>+P9</f>
        <v>0</v>
      </c>
      <c r="AW9" s="33">
        <f>IFERROR(AV9/#REF!,0)</f>
        <v>0</v>
      </c>
      <c r="AX9" s="98"/>
      <c r="AY9" s="33">
        <f>IFERROR(AX9/#REF!,0)</f>
        <v>0</v>
      </c>
      <c r="AZ9" s="98"/>
      <c r="BA9" s="97"/>
      <c r="BB9" s="96">
        <f>+Q9</f>
        <v>0</v>
      </c>
      <c r="BC9" s="34">
        <f>IFERROR(BB9/#REF!,0)</f>
        <v>0</v>
      </c>
      <c r="BD9" s="96"/>
      <c r="BE9" s="34">
        <f>IFERROR(BD9/#REF!,0)</f>
        <v>0</v>
      </c>
      <c r="BF9" s="96"/>
      <c r="BG9" s="97"/>
      <c r="BH9" s="96">
        <f>+R9</f>
        <v>0</v>
      </c>
      <c r="BI9" s="34">
        <f>IFERROR(BH9/#REF!,0)</f>
        <v>0</v>
      </c>
      <c r="BJ9" s="153"/>
      <c r="BK9" s="34">
        <f>IFERROR(BJ9/#REF!,0)</f>
        <v>0</v>
      </c>
      <c r="BL9" s="153"/>
      <c r="BM9" s="97"/>
      <c r="BN9" s="96">
        <f>+S9</f>
        <v>0</v>
      </c>
      <c r="BO9" s="34">
        <f>+AC9</f>
        <v>0</v>
      </c>
      <c r="BP9" s="96"/>
      <c r="BQ9" s="35">
        <f>IFERROR(BP9/#REF!,0)</f>
        <v>0</v>
      </c>
      <c r="BR9" s="97"/>
      <c r="BS9" s="97"/>
      <c r="BT9" s="97">
        <f>+T9</f>
        <v>0</v>
      </c>
      <c r="BU9" s="35">
        <f>IFERROR(BT9/#REF!,0)</f>
        <v>0</v>
      </c>
      <c r="BV9" s="97"/>
      <c r="BW9" s="35">
        <f>IFERROR(BV9/#REF!,0)</f>
        <v>0</v>
      </c>
      <c r="BX9" s="97"/>
      <c r="BY9" s="97"/>
      <c r="BZ9" s="97">
        <f>+U9</f>
        <v>0</v>
      </c>
      <c r="CA9" s="35">
        <f>IFERROR(BZ9/#REF!,0)</f>
        <v>0</v>
      </c>
      <c r="CB9" s="97"/>
      <c r="CC9" s="35">
        <f>IFERROR(CB9/#REF!,0)</f>
        <v>0</v>
      </c>
      <c r="CD9" s="97"/>
      <c r="CE9" s="97"/>
      <c r="CF9" s="97">
        <f>+V9</f>
        <v>0</v>
      </c>
      <c r="CG9" s="35">
        <f>IFERROR(CF9/#REF!,0)</f>
        <v>0</v>
      </c>
      <c r="CH9" s="97"/>
      <c r="CI9" s="35">
        <f>IFERROR(CH9/#REF!,0)</f>
        <v>0</v>
      </c>
      <c r="CJ9" s="97"/>
      <c r="CK9" s="97"/>
      <c r="CL9" s="97">
        <f>+W9</f>
        <v>0</v>
      </c>
      <c r="CM9" s="35">
        <f>IFERROR(CL9/#REF!,0)</f>
        <v>0</v>
      </c>
      <c r="CN9" s="97"/>
      <c r="CO9" s="35">
        <f>IFERROR(CN9/#REF!,0)</f>
        <v>0</v>
      </c>
      <c r="CP9" s="97"/>
      <c r="CQ9" s="97"/>
      <c r="CR9" s="97">
        <f>+X9</f>
        <v>0</v>
      </c>
      <c r="CS9" s="35">
        <f>IFERROR(CR9/#REF!,0)</f>
        <v>0</v>
      </c>
      <c r="CT9" s="97"/>
      <c r="CU9" s="35">
        <f>IFERROR(CT9/#REF!,0)</f>
        <v>0</v>
      </c>
      <c r="CV9" s="97"/>
      <c r="CW9" s="97"/>
      <c r="CX9" s="97">
        <f t="shared" ref="CX9:CY14" si="0">SUM(CT9,CN9,CH9,CB9,BV9,BP9,BJ9,BD9,AX9,AR9,AL9,AF9)</f>
        <v>0</v>
      </c>
      <c r="CY9" s="322">
        <f t="shared" si="0"/>
        <v>0</v>
      </c>
      <c r="CZ9" s="224"/>
      <c r="DA9" s="108"/>
      <c r="DB9" s="101"/>
      <c r="DC9" s="131"/>
      <c r="DD9" s="132"/>
      <c r="DE9" s="132"/>
      <c r="DF9"/>
      <c r="DG9" s="85"/>
      <c r="DH9" s="85"/>
      <c r="DI9" s="85"/>
      <c r="DJ9" s="85"/>
      <c r="DK9" s="85"/>
      <c r="DL9" s="85"/>
      <c r="DM9" s="86"/>
      <c r="DN9" s="93"/>
    </row>
    <row r="10" spans="1:118" ht="108.75" customHeight="1" thickBot="1">
      <c r="A10" s="83"/>
      <c r="B10" s="71"/>
      <c r="C10" s="215"/>
      <c r="D10" s="215"/>
      <c r="E10" s="215"/>
      <c r="F10" s="215"/>
      <c r="G10" s="215"/>
      <c r="H10" s="216"/>
      <c r="I10" s="216"/>
      <c r="J10" s="216"/>
      <c r="K10" s="346"/>
      <c r="L10" s="346"/>
      <c r="M10" s="347"/>
      <c r="N10" s="347"/>
      <c r="O10" s="347"/>
      <c r="P10" s="347"/>
      <c r="Q10" s="347"/>
      <c r="R10" s="347"/>
      <c r="S10" s="347"/>
      <c r="T10" s="347"/>
      <c r="U10" s="347"/>
      <c r="V10" s="347"/>
      <c r="W10" s="347"/>
      <c r="X10" s="347"/>
      <c r="Y10" s="347"/>
      <c r="Z10" s="347"/>
      <c r="AA10" s="98"/>
      <c r="AB10" s="98"/>
      <c r="AC10" s="111"/>
      <c r="AD10" s="98">
        <f t="shared" ref="AD10:AD13" si="1">+M10</f>
        <v>0</v>
      </c>
      <c r="AE10" s="33">
        <f>IFERROR(AD10/#REF!,0)</f>
        <v>0</v>
      </c>
      <c r="AF10" s="98"/>
      <c r="AG10" s="33">
        <f>IFERROR(AF10/#REF!,0)</f>
        <v>0</v>
      </c>
      <c r="AH10" s="98"/>
      <c r="AI10" s="97"/>
      <c r="AJ10" s="98">
        <f t="shared" ref="AJ10:AJ13" si="2">+N10</f>
        <v>0</v>
      </c>
      <c r="AK10" s="33">
        <f>IFERROR(AJ10/#REF!,0)</f>
        <v>0</v>
      </c>
      <c r="AL10" s="98"/>
      <c r="AM10" s="33">
        <f>IFERROR(AL10/#REF!,0)</f>
        <v>0</v>
      </c>
      <c r="AN10" s="98"/>
      <c r="AO10" s="97"/>
      <c r="AP10" s="98">
        <f t="shared" ref="AP10:AP13" si="3">+O10</f>
        <v>0</v>
      </c>
      <c r="AQ10" s="33">
        <f>IFERROR(AP10/#REF!,0)</f>
        <v>0</v>
      </c>
      <c r="AR10" s="98"/>
      <c r="AS10" s="33">
        <f>IFERROR(AR10/#REF!,0)</f>
        <v>0</v>
      </c>
      <c r="AT10" s="98"/>
      <c r="AU10" s="97"/>
      <c r="AV10" s="98">
        <f t="shared" ref="AV10:AV13" si="4">+P10</f>
        <v>0</v>
      </c>
      <c r="AW10" s="33">
        <f>IFERROR(AV10/#REF!,0)</f>
        <v>0</v>
      </c>
      <c r="AX10" s="98"/>
      <c r="AY10" s="33">
        <f>IFERROR(AX10/#REF!,0)</f>
        <v>0</v>
      </c>
      <c r="AZ10" s="98"/>
      <c r="BA10" s="97"/>
      <c r="BB10" s="96">
        <f t="shared" ref="BB10:BB13" si="5">+Q10</f>
        <v>0</v>
      </c>
      <c r="BC10" s="34">
        <f>IFERROR(BB10/#REF!,0)</f>
        <v>0</v>
      </c>
      <c r="BD10" s="96"/>
      <c r="BE10" s="34">
        <f>IFERROR(BD10/#REF!,0)</f>
        <v>0</v>
      </c>
      <c r="BF10" s="96"/>
      <c r="BG10" s="97"/>
      <c r="BH10" s="96">
        <f t="shared" ref="BH10:BH13" si="6">+R10</f>
        <v>0</v>
      </c>
      <c r="BI10" s="34">
        <f>IFERROR(BH10/#REF!,0)</f>
        <v>0</v>
      </c>
      <c r="BJ10" s="153"/>
      <c r="BK10" s="34">
        <f>IFERROR(BJ10/#REF!,0)</f>
        <v>0</v>
      </c>
      <c r="BL10" s="153"/>
      <c r="BM10" s="97"/>
      <c r="BN10" s="96">
        <f t="shared" ref="BN10:BN13" si="7">+S10</f>
        <v>0</v>
      </c>
      <c r="BO10" s="34">
        <f>IFERROR(BN10/#REF!,0)</f>
        <v>0</v>
      </c>
      <c r="BP10" s="96"/>
      <c r="BQ10" s="35">
        <f>IFERROR(BP10/#REF!,0)</f>
        <v>0</v>
      </c>
      <c r="BR10" s="97"/>
      <c r="BS10" s="97"/>
      <c r="BT10" s="97">
        <f t="shared" ref="BT10:BT13" si="8">+T10</f>
        <v>0</v>
      </c>
      <c r="BU10" s="35">
        <f>IFERROR(BT10/#REF!,0)</f>
        <v>0</v>
      </c>
      <c r="BV10" s="97"/>
      <c r="BW10" s="35">
        <f>IFERROR(BV10/#REF!,0)</f>
        <v>0</v>
      </c>
      <c r="BX10" s="97"/>
      <c r="BY10" s="97"/>
      <c r="BZ10" s="97">
        <f t="shared" ref="BZ10:BZ13" si="9">+U10</f>
        <v>0</v>
      </c>
      <c r="CA10" s="35">
        <f>IFERROR(BZ10/#REF!,0)</f>
        <v>0</v>
      </c>
      <c r="CB10" s="97"/>
      <c r="CC10" s="35">
        <f>IFERROR(CB10/#REF!,0)</f>
        <v>0</v>
      </c>
      <c r="CD10" s="97"/>
      <c r="CE10" s="97"/>
      <c r="CF10" s="97">
        <f t="shared" ref="CF10:CF13" si="10">+V10</f>
        <v>0</v>
      </c>
      <c r="CG10" s="35">
        <f>IFERROR(CF10/#REF!,0)</f>
        <v>0</v>
      </c>
      <c r="CH10" s="97"/>
      <c r="CI10" s="35">
        <f>IFERROR(CH10/#REF!,0)</f>
        <v>0</v>
      </c>
      <c r="CJ10" s="97"/>
      <c r="CK10" s="97"/>
      <c r="CL10" s="97">
        <f t="shared" ref="CL10:CL13" si="11">+W10</f>
        <v>0</v>
      </c>
      <c r="CM10" s="35">
        <f>IFERROR(CL10/#REF!,0)</f>
        <v>0</v>
      </c>
      <c r="CN10" s="97"/>
      <c r="CO10" s="35">
        <f>IFERROR(CN10/#REF!,0)</f>
        <v>0</v>
      </c>
      <c r="CP10" s="97"/>
      <c r="CQ10" s="97"/>
      <c r="CR10" s="97">
        <f t="shared" ref="CR10:CR13" si="12">+X10</f>
        <v>0</v>
      </c>
      <c r="CS10" s="35">
        <f>IFERROR(CR10/#REF!,0)</f>
        <v>0</v>
      </c>
      <c r="CT10" s="97"/>
      <c r="CU10" s="35">
        <f>IFERROR(CT10/#REF!,0)</f>
        <v>0</v>
      </c>
      <c r="CV10" s="97"/>
      <c r="CW10" s="97"/>
      <c r="CX10" s="97">
        <f t="shared" si="0"/>
        <v>0</v>
      </c>
      <c r="CY10" s="323">
        <f t="shared" si="0"/>
        <v>0</v>
      </c>
      <c r="CZ10" s="35"/>
      <c r="DA10" s="114"/>
      <c r="DB10" s="101"/>
      <c r="DC10" s="131"/>
      <c r="DD10" s="132"/>
      <c r="DE10" s="132"/>
      <c r="DF10" s="132"/>
      <c r="DG10" s="99"/>
      <c r="DH10" s="99"/>
      <c r="DI10" s="99"/>
      <c r="DJ10" s="99"/>
      <c r="DK10" s="99"/>
      <c r="DL10" s="99"/>
      <c r="DM10" s="103"/>
      <c r="DN10" s="100"/>
    </row>
    <row r="11" spans="1:118" ht="108.75" customHeight="1" thickBot="1">
      <c r="A11" s="83"/>
      <c r="B11" s="71"/>
      <c r="C11" s="215"/>
      <c r="D11" s="215"/>
      <c r="E11" s="215"/>
      <c r="F11" s="215"/>
      <c r="G11" s="215"/>
      <c r="H11" s="216"/>
      <c r="I11" s="216"/>
      <c r="J11" s="216"/>
      <c r="K11" s="346"/>
      <c r="L11" s="346"/>
      <c r="M11" s="347"/>
      <c r="N11" s="347"/>
      <c r="O11" s="347"/>
      <c r="P11" s="347"/>
      <c r="Q11" s="347"/>
      <c r="R11" s="347"/>
      <c r="S11" s="347"/>
      <c r="T11" s="347"/>
      <c r="U11" s="347"/>
      <c r="V11" s="347"/>
      <c r="W11" s="347"/>
      <c r="X11" s="347"/>
      <c r="Y11" s="347"/>
      <c r="Z11" s="347"/>
      <c r="AA11" s="98"/>
      <c r="AB11" s="98"/>
      <c r="AC11" s="111"/>
      <c r="AD11" s="98">
        <f t="shared" si="1"/>
        <v>0</v>
      </c>
      <c r="AE11" s="33">
        <f>IFERROR(AD11/#REF!,0)</f>
        <v>0</v>
      </c>
      <c r="AF11" s="98"/>
      <c r="AG11" s="33">
        <f>IFERROR(AF11/#REF!,0)</f>
        <v>0</v>
      </c>
      <c r="AH11" s="98"/>
      <c r="AI11" s="97"/>
      <c r="AJ11" s="98">
        <f t="shared" si="2"/>
        <v>0</v>
      </c>
      <c r="AK11" s="33">
        <f>IFERROR(AJ11/#REF!,0)</f>
        <v>0</v>
      </c>
      <c r="AL11" s="98"/>
      <c r="AM11" s="33">
        <f>IFERROR(AL11/#REF!,0)</f>
        <v>0</v>
      </c>
      <c r="AN11" s="98"/>
      <c r="AO11" s="97"/>
      <c r="AP11" s="98">
        <f t="shared" si="3"/>
        <v>0</v>
      </c>
      <c r="AQ11" s="33">
        <f>IFERROR(AP11/#REF!,0)</f>
        <v>0</v>
      </c>
      <c r="AR11" s="98"/>
      <c r="AS11" s="33">
        <f>IFERROR(AR11/#REF!,0)</f>
        <v>0</v>
      </c>
      <c r="AT11" s="98"/>
      <c r="AU11" s="97"/>
      <c r="AV11" s="98">
        <f t="shared" si="4"/>
        <v>0</v>
      </c>
      <c r="AW11" s="33">
        <f>IFERROR(AV11/#REF!,0)</f>
        <v>0</v>
      </c>
      <c r="AX11" s="98"/>
      <c r="AY11" s="33">
        <f>IFERROR(AX11/#REF!,0)</f>
        <v>0</v>
      </c>
      <c r="AZ11" s="98"/>
      <c r="BA11" s="97"/>
      <c r="BB11" s="96">
        <f t="shared" si="5"/>
        <v>0</v>
      </c>
      <c r="BC11" s="34">
        <f>IFERROR(BB11/#REF!,0)</f>
        <v>0</v>
      </c>
      <c r="BD11" s="96"/>
      <c r="BE11" s="34">
        <f>IFERROR(BD11/#REF!,0)</f>
        <v>0</v>
      </c>
      <c r="BF11" s="96"/>
      <c r="BG11" s="97"/>
      <c r="BH11" s="96">
        <f t="shared" si="6"/>
        <v>0</v>
      </c>
      <c r="BI11" s="34">
        <f>IFERROR(BH11/#REF!,0)</f>
        <v>0</v>
      </c>
      <c r="BJ11" s="153"/>
      <c r="BK11" s="34">
        <f>IFERROR(BJ11/#REF!,0)</f>
        <v>0</v>
      </c>
      <c r="BL11" s="153"/>
      <c r="BM11" s="97"/>
      <c r="BN11" s="96">
        <f t="shared" si="7"/>
        <v>0</v>
      </c>
      <c r="BO11" s="34">
        <f>IFERROR(BN11/#REF!,0)</f>
        <v>0</v>
      </c>
      <c r="BP11" s="96"/>
      <c r="BQ11" s="35">
        <f>IFERROR(BP11/#REF!,0)</f>
        <v>0</v>
      </c>
      <c r="BR11" s="97"/>
      <c r="BS11" s="97"/>
      <c r="BT11" s="97">
        <f t="shared" si="8"/>
        <v>0</v>
      </c>
      <c r="BU11" s="35">
        <f>IFERROR(BT11/#REF!,0)</f>
        <v>0</v>
      </c>
      <c r="BV11" s="97"/>
      <c r="BW11" s="35">
        <f>IFERROR(BV11/#REF!,0)</f>
        <v>0</v>
      </c>
      <c r="BX11" s="97"/>
      <c r="BY11" s="97"/>
      <c r="BZ11" s="97">
        <f t="shared" si="9"/>
        <v>0</v>
      </c>
      <c r="CA11" s="35">
        <f>IFERROR(BZ11/#REF!,0)</f>
        <v>0</v>
      </c>
      <c r="CB11" s="97"/>
      <c r="CC11" s="35">
        <f>IFERROR(CB11/#REF!,0)</f>
        <v>0</v>
      </c>
      <c r="CD11" s="97"/>
      <c r="CE11" s="97"/>
      <c r="CF11" s="97">
        <f t="shared" si="10"/>
        <v>0</v>
      </c>
      <c r="CG11" s="35">
        <f>IFERROR(CF11/#REF!,0)</f>
        <v>0</v>
      </c>
      <c r="CH11" s="97"/>
      <c r="CI11" s="35">
        <f>IFERROR(CH11/#REF!,0)</f>
        <v>0</v>
      </c>
      <c r="CJ11" s="97"/>
      <c r="CK11" s="97"/>
      <c r="CL11" s="97">
        <f t="shared" si="11"/>
        <v>0</v>
      </c>
      <c r="CM11" s="35">
        <f>IFERROR(CL11/#REF!,0)</f>
        <v>0</v>
      </c>
      <c r="CN11" s="97"/>
      <c r="CO11" s="35">
        <f>IFERROR(CN11/#REF!,0)</f>
        <v>0</v>
      </c>
      <c r="CP11" s="97"/>
      <c r="CQ11" s="97"/>
      <c r="CR11" s="97">
        <f t="shared" si="12"/>
        <v>0</v>
      </c>
      <c r="CS11" s="35">
        <f>IFERROR(CR11/#REF!,0)</f>
        <v>0</v>
      </c>
      <c r="CT11" s="97"/>
      <c r="CU11" s="35">
        <f>IFERROR(CT11/#REF!,0)</f>
        <v>0</v>
      </c>
      <c r="CV11" s="97"/>
      <c r="CW11" s="97"/>
      <c r="CX11" s="97">
        <f t="shared" si="0"/>
        <v>0</v>
      </c>
      <c r="CY11" s="323">
        <f t="shared" si="0"/>
        <v>0</v>
      </c>
      <c r="CZ11" s="35"/>
      <c r="DA11" s="114"/>
      <c r="DB11" s="101"/>
      <c r="DC11" s="131"/>
      <c r="DD11" s="132"/>
      <c r="DE11" s="132"/>
      <c r="DF11" s="132"/>
      <c r="DG11" s="99"/>
      <c r="DH11" s="99"/>
      <c r="DI11" s="99"/>
      <c r="DJ11" s="99"/>
      <c r="DK11" s="99"/>
      <c r="DL11" s="99"/>
      <c r="DM11" s="103"/>
      <c r="DN11" s="100"/>
    </row>
    <row r="12" spans="1:118" ht="167.25" customHeight="1" thickBot="1">
      <c r="A12" s="83"/>
      <c r="B12" s="71"/>
      <c r="C12" s="215"/>
      <c r="D12" s="215"/>
      <c r="E12" s="215"/>
      <c r="F12" s="215"/>
      <c r="G12" s="215"/>
      <c r="H12" s="216"/>
      <c r="I12" s="216"/>
      <c r="J12" s="216"/>
      <c r="K12" s="346"/>
      <c r="L12" s="346"/>
      <c r="M12" s="347"/>
      <c r="N12" s="347"/>
      <c r="O12" s="347"/>
      <c r="P12" s="347"/>
      <c r="Q12" s="347"/>
      <c r="R12" s="347"/>
      <c r="S12" s="347"/>
      <c r="T12" s="347"/>
      <c r="U12" s="347"/>
      <c r="V12" s="347"/>
      <c r="W12" s="347"/>
      <c r="X12" s="347"/>
      <c r="Y12" s="347"/>
      <c r="Z12" s="347"/>
      <c r="AA12" s="98"/>
      <c r="AB12" s="98"/>
      <c r="AC12" s="111"/>
      <c r="AD12" s="98">
        <f t="shared" si="1"/>
        <v>0</v>
      </c>
      <c r="AE12" s="33">
        <f>IFERROR(AD12/#REF!,0)</f>
        <v>0</v>
      </c>
      <c r="AF12" s="98"/>
      <c r="AG12" s="33">
        <f>IFERROR(AF12/#REF!,0)</f>
        <v>0</v>
      </c>
      <c r="AH12" s="98"/>
      <c r="AI12" s="97"/>
      <c r="AJ12" s="98">
        <f t="shared" si="2"/>
        <v>0</v>
      </c>
      <c r="AK12" s="33">
        <f>IFERROR(AJ12/#REF!,0)</f>
        <v>0</v>
      </c>
      <c r="AL12" s="98"/>
      <c r="AM12" s="33">
        <f>IFERROR(AL12/#REF!,0)</f>
        <v>0</v>
      </c>
      <c r="AN12" s="98"/>
      <c r="AO12" s="97"/>
      <c r="AP12" s="98">
        <f t="shared" si="3"/>
        <v>0</v>
      </c>
      <c r="AQ12" s="33">
        <f>IFERROR(AP12/#REF!,0)</f>
        <v>0</v>
      </c>
      <c r="AR12" s="98"/>
      <c r="AS12" s="33">
        <f>IFERROR(AR12/#REF!,0)</f>
        <v>0</v>
      </c>
      <c r="AT12" s="98"/>
      <c r="AU12" s="97"/>
      <c r="AV12" s="98">
        <f t="shared" si="4"/>
        <v>0</v>
      </c>
      <c r="AW12" s="33">
        <f>IFERROR(AV12/#REF!,0)</f>
        <v>0</v>
      </c>
      <c r="AX12" s="98"/>
      <c r="AY12" s="33">
        <f>IFERROR(AX12/#REF!,0)</f>
        <v>0</v>
      </c>
      <c r="AZ12" s="98"/>
      <c r="BA12" s="97"/>
      <c r="BB12" s="96">
        <f t="shared" si="5"/>
        <v>0</v>
      </c>
      <c r="BC12" s="34">
        <f>IFERROR(BB12/#REF!,0)</f>
        <v>0</v>
      </c>
      <c r="BD12" s="96"/>
      <c r="BE12" s="34">
        <f>IFERROR(BD12/#REF!,0)</f>
        <v>0</v>
      </c>
      <c r="BF12" s="96"/>
      <c r="BG12" s="97"/>
      <c r="BH12" s="96">
        <f t="shared" si="6"/>
        <v>0</v>
      </c>
      <c r="BI12" s="34">
        <f>IFERROR(BH12/#REF!,0)</f>
        <v>0</v>
      </c>
      <c r="BJ12" s="153"/>
      <c r="BK12" s="34">
        <f>IFERROR(BJ12/#REF!,0)</f>
        <v>0</v>
      </c>
      <c r="BL12" s="153"/>
      <c r="BM12" s="97"/>
      <c r="BN12" s="96">
        <f t="shared" si="7"/>
        <v>0</v>
      </c>
      <c r="BO12" s="34">
        <f>IFERROR(BN12/#REF!,0)</f>
        <v>0</v>
      </c>
      <c r="BP12" s="96"/>
      <c r="BQ12" s="35">
        <f>IFERROR(BP12/#REF!,0)</f>
        <v>0</v>
      </c>
      <c r="BR12" s="97"/>
      <c r="BS12" s="97"/>
      <c r="BT12" s="97">
        <f t="shared" si="8"/>
        <v>0</v>
      </c>
      <c r="BU12" s="35">
        <f>IFERROR(BT12/#REF!,0)</f>
        <v>0</v>
      </c>
      <c r="BV12" s="97"/>
      <c r="BW12" s="35">
        <f>IFERROR(BV12/#REF!,0)</f>
        <v>0</v>
      </c>
      <c r="BX12" s="97"/>
      <c r="BY12" s="97"/>
      <c r="BZ12" s="97">
        <f t="shared" si="9"/>
        <v>0</v>
      </c>
      <c r="CA12" s="35">
        <f>IFERROR(BZ12/#REF!,0)</f>
        <v>0</v>
      </c>
      <c r="CB12" s="97"/>
      <c r="CC12" s="35">
        <f>IFERROR(CB12/#REF!,0)</f>
        <v>0</v>
      </c>
      <c r="CD12" s="97"/>
      <c r="CE12" s="97"/>
      <c r="CF12" s="97">
        <f t="shared" si="10"/>
        <v>0</v>
      </c>
      <c r="CG12" s="35">
        <f>IFERROR(CF12/#REF!,0)</f>
        <v>0</v>
      </c>
      <c r="CH12" s="97"/>
      <c r="CI12" s="35">
        <f>IFERROR(CH12/#REF!,0)</f>
        <v>0</v>
      </c>
      <c r="CJ12" s="97"/>
      <c r="CK12" s="97"/>
      <c r="CL12" s="97">
        <f t="shared" si="11"/>
        <v>0</v>
      </c>
      <c r="CM12" s="35">
        <f>IFERROR(CL12/#REF!,0)</f>
        <v>0</v>
      </c>
      <c r="CN12" s="97"/>
      <c r="CO12" s="35">
        <f>IFERROR(CN12/#REF!,0)</f>
        <v>0</v>
      </c>
      <c r="CP12" s="97"/>
      <c r="CQ12" s="97"/>
      <c r="CR12" s="97">
        <f t="shared" si="12"/>
        <v>0</v>
      </c>
      <c r="CS12" s="35">
        <f>IFERROR(CR12/#REF!,0)</f>
        <v>0</v>
      </c>
      <c r="CT12" s="97"/>
      <c r="CU12" s="35">
        <f>IFERROR(CT12/#REF!,0)</f>
        <v>0</v>
      </c>
      <c r="CV12" s="97"/>
      <c r="CW12" s="97"/>
      <c r="CX12" s="97">
        <f t="shared" si="0"/>
        <v>0</v>
      </c>
      <c r="CY12" s="323">
        <f t="shared" si="0"/>
        <v>0</v>
      </c>
      <c r="CZ12" s="35"/>
      <c r="DA12" s="114"/>
      <c r="DB12" s="101"/>
      <c r="DC12" s="131"/>
      <c r="DD12" s="132"/>
      <c r="DE12" s="132"/>
      <c r="DF12" s="132"/>
      <c r="DG12" s="99"/>
      <c r="DH12" s="99"/>
      <c r="DI12" s="99"/>
      <c r="DJ12" s="99"/>
      <c r="DK12" s="99"/>
      <c r="DL12" s="99"/>
      <c r="DM12" s="103"/>
      <c r="DN12" s="100"/>
    </row>
    <row r="13" spans="1:118" ht="288.75" customHeight="1" thickBot="1">
      <c r="A13" s="83"/>
      <c r="B13" s="71"/>
      <c r="C13" s="215"/>
      <c r="D13" s="215"/>
      <c r="E13" s="215"/>
      <c r="F13" s="215"/>
      <c r="G13" s="215"/>
      <c r="H13" s="216"/>
      <c r="I13" s="216"/>
      <c r="J13" s="216"/>
      <c r="K13" s="346"/>
      <c r="L13" s="346"/>
      <c r="M13" s="347"/>
      <c r="N13" s="347"/>
      <c r="O13" s="347"/>
      <c r="P13" s="347"/>
      <c r="Q13" s="347"/>
      <c r="R13" s="347"/>
      <c r="S13" s="347"/>
      <c r="T13" s="347"/>
      <c r="U13" s="347"/>
      <c r="V13" s="347"/>
      <c r="W13" s="347"/>
      <c r="X13" s="347"/>
      <c r="Y13" s="347"/>
      <c r="Z13" s="347"/>
      <c r="AA13" s="98"/>
      <c r="AB13" s="98"/>
      <c r="AC13" s="111"/>
      <c r="AD13" s="98">
        <f t="shared" si="1"/>
        <v>0</v>
      </c>
      <c r="AE13" s="33">
        <f>IFERROR(AD13/#REF!,0)</f>
        <v>0</v>
      </c>
      <c r="AF13" s="98"/>
      <c r="AG13" s="33">
        <f>IFERROR(AF13/#REF!,0)</f>
        <v>0</v>
      </c>
      <c r="AH13" s="98"/>
      <c r="AI13" s="97"/>
      <c r="AJ13" s="98">
        <f t="shared" si="2"/>
        <v>0</v>
      </c>
      <c r="AK13" s="33">
        <f>IFERROR(AJ13/#REF!,0)</f>
        <v>0</v>
      </c>
      <c r="AL13" s="98"/>
      <c r="AM13" s="33">
        <f>IFERROR(AL13/#REF!,0)</f>
        <v>0</v>
      </c>
      <c r="AN13" s="98"/>
      <c r="AO13" s="97"/>
      <c r="AP13" s="98">
        <f t="shared" si="3"/>
        <v>0</v>
      </c>
      <c r="AQ13" s="33">
        <f>IFERROR(AP13/#REF!,0)</f>
        <v>0</v>
      </c>
      <c r="AR13" s="98"/>
      <c r="AS13" s="33">
        <f>IFERROR(AR13/#REF!,0)</f>
        <v>0</v>
      </c>
      <c r="AT13" s="98"/>
      <c r="AU13" s="97"/>
      <c r="AV13" s="98">
        <f t="shared" si="4"/>
        <v>0</v>
      </c>
      <c r="AW13" s="33">
        <f>IFERROR(AV13/#REF!,0)</f>
        <v>0</v>
      </c>
      <c r="AX13" s="98"/>
      <c r="AY13" s="33">
        <f>IFERROR(AX13/#REF!,0)</f>
        <v>0</v>
      </c>
      <c r="AZ13" s="98"/>
      <c r="BA13" s="97"/>
      <c r="BB13" s="96">
        <f t="shared" si="5"/>
        <v>0</v>
      </c>
      <c r="BC13" s="34">
        <f>IFERROR(BB13/#REF!,0)</f>
        <v>0</v>
      </c>
      <c r="BD13" s="96"/>
      <c r="BE13" s="34">
        <f>IFERROR(BD13/#REF!,0)</f>
        <v>0</v>
      </c>
      <c r="BF13" s="96"/>
      <c r="BG13" s="97"/>
      <c r="BH13" s="96">
        <f t="shared" si="6"/>
        <v>0</v>
      </c>
      <c r="BI13" s="34">
        <f>IFERROR(BH13/#REF!,0)</f>
        <v>0</v>
      </c>
      <c r="BJ13" s="153"/>
      <c r="BK13" s="34">
        <f>IFERROR(BJ13/#REF!,0)</f>
        <v>0</v>
      </c>
      <c r="BL13" s="153"/>
      <c r="BM13" s="97"/>
      <c r="BN13" s="96">
        <f t="shared" si="7"/>
        <v>0</v>
      </c>
      <c r="BO13" s="34">
        <f>IFERROR(BN13/#REF!,0)</f>
        <v>0</v>
      </c>
      <c r="BP13" s="96"/>
      <c r="BQ13" s="35">
        <f>IFERROR(BP13/#REF!,0)</f>
        <v>0</v>
      </c>
      <c r="BR13" s="97"/>
      <c r="BS13" s="97"/>
      <c r="BT13" s="97">
        <f t="shared" si="8"/>
        <v>0</v>
      </c>
      <c r="BU13" s="35">
        <f>IFERROR(BT13/#REF!,0)</f>
        <v>0</v>
      </c>
      <c r="BV13" s="97"/>
      <c r="BW13" s="35">
        <f>IFERROR(BV13/#REF!,0)</f>
        <v>0</v>
      </c>
      <c r="BX13" s="97"/>
      <c r="BY13" s="97"/>
      <c r="BZ13" s="97">
        <f t="shared" si="9"/>
        <v>0</v>
      </c>
      <c r="CA13" s="35">
        <f>IFERROR(BZ13/#REF!,0)</f>
        <v>0</v>
      </c>
      <c r="CB13" s="97"/>
      <c r="CC13" s="35">
        <f>IFERROR(CB13/#REF!,0)</f>
        <v>0</v>
      </c>
      <c r="CD13" s="97"/>
      <c r="CE13" s="97"/>
      <c r="CF13" s="97">
        <f t="shared" si="10"/>
        <v>0</v>
      </c>
      <c r="CG13" s="35">
        <f>IFERROR(CF13/#REF!,0)</f>
        <v>0</v>
      </c>
      <c r="CH13" s="97"/>
      <c r="CI13" s="35">
        <f>IFERROR(CH13/#REF!,0)</f>
        <v>0</v>
      </c>
      <c r="CJ13" s="97"/>
      <c r="CK13" s="97"/>
      <c r="CL13" s="97">
        <f t="shared" si="11"/>
        <v>0</v>
      </c>
      <c r="CM13" s="35">
        <f>IFERROR(CL13/#REF!,0)</f>
        <v>0</v>
      </c>
      <c r="CN13" s="97"/>
      <c r="CO13" s="35">
        <f>IFERROR(CN13/#REF!,0)</f>
        <v>0</v>
      </c>
      <c r="CP13" s="97"/>
      <c r="CQ13" s="97"/>
      <c r="CR13" s="97">
        <f t="shared" si="12"/>
        <v>0</v>
      </c>
      <c r="CS13" s="35">
        <f>IFERROR(CR13/#REF!,0)</f>
        <v>0</v>
      </c>
      <c r="CT13" s="97"/>
      <c r="CU13" s="35">
        <f>IFERROR(CT13/#REF!,0)</f>
        <v>0</v>
      </c>
      <c r="CV13" s="97"/>
      <c r="CW13" s="97"/>
      <c r="CX13" s="97">
        <f t="shared" si="0"/>
        <v>0</v>
      </c>
      <c r="CY13" s="324">
        <f t="shared" si="0"/>
        <v>0</v>
      </c>
      <c r="CZ13" s="35"/>
      <c r="DA13" s="124"/>
      <c r="DB13" s="143"/>
      <c r="DC13" s="144"/>
      <c r="DD13" s="145"/>
      <c r="DE13" s="132"/>
      <c r="DF13" s="132"/>
      <c r="DG13" s="87"/>
      <c r="DH13" s="87"/>
      <c r="DI13" s="87"/>
      <c r="DJ13" s="87"/>
      <c r="DK13" s="87"/>
      <c r="DL13" s="87"/>
      <c r="DM13" s="89"/>
      <c r="DN13" s="104"/>
    </row>
    <row r="14" spans="1:118" s="80" customFormat="1" ht="16.5" thickBot="1">
      <c r="B14" s="71"/>
      <c r="C14" s="215"/>
      <c r="D14" s="215"/>
      <c r="E14" s="215"/>
      <c r="F14" s="215"/>
      <c r="G14" s="215"/>
      <c r="H14" s="217"/>
      <c r="I14" s="217"/>
      <c r="J14" s="217"/>
      <c r="K14" s="217"/>
      <c r="L14" s="217"/>
      <c r="M14" s="217"/>
      <c r="N14" s="217"/>
      <c r="O14" s="217"/>
      <c r="P14" s="217"/>
      <c r="Q14" s="217"/>
      <c r="R14" s="217"/>
      <c r="S14" s="217"/>
      <c r="T14" s="217"/>
      <c r="U14" s="217"/>
      <c r="V14" s="217"/>
      <c r="W14" s="217"/>
      <c r="X14" s="217"/>
      <c r="Y14" s="217"/>
      <c r="Z14" s="217"/>
      <c r="AA14" s="217"/>
      <c r="AB14" s="96" t="s">
        <v>174</v>
      </c>
      <c r="AC14" s="349">
        <f>SUM(AC9:AC13)</f>
        <v>0</v>
      </c>
      <c r="AD14" s="96">
        <f>SUM(AD9:AD13)</f>
        <v>0</v>
      </c>
      <c r="AE14" s="33">
        <f>IFERROR(AD14/#REF!,0)</f>
        <v>0</v>
      </c>
      <c r="AF14" s="96">
        <f>SUM(AF9:AF13)</f>
        <v>0</v>
      </c>
      <c r="AG14" s="349">
        <f>IFERROR(AF14/#REF!,0)</f>
        <v>0</v>
      </c>
      <c r="AH14" s="96"/>
      <c r="AI14" s="96"/>
      <c r="AJ14" s="96">
        <f>SUM(AJ9:AJ13)</f>
        <v>0</v>
      </c>
      <c r="AK14" s="33">
        <f>IFERROR(AJ14/#REF!,0)</f>
        <v>0</v>
      </c>
      <c r="AL14" s="96">
        <f>SUM(AL9:AL13)</f>
        <v>0</v>
      </c>
      <c r="AM14" s="33">
        <f>IFERROR(AL14/#REF!,0)</f>
        <v>0</v>
      </c>
      <c r="AN14" s="33"/>
      <c r="AO14" s="96"/>
      <c r="AP14" s="96">
        <f>SUM(AP9:AP13)</f>
        <v>0</v>
      </c>
      <c r="AQ14" s="33">
        <f>IFERROR(AP14/#REF!,0)</f>
        <v>0</v>
      </c>
      <c r="AR14" s="96">
        <f>SUM(AR9:AR13)</f>
        <v>0</v>
      </c>
      <c r="AS14" s="33">
        <f>IFERROR(AR14/#REF!,0)</f>
        <v>0</v>
      </c>
      <c r="AT14" s="96"/>
      <c r="AU14" s="96"/>
      <c r="AV14" s="96">
        <f>SUM(AV9:AV13)</f>
        <v>0</v>
      </c>
      <c r="AW14" s="33">
        <f>IFERROR(AV14/#REF!,0)</f>
        <v>0</v>
      </c>
      <c r="AX14" s="96">
        <f>SUM(AX9:AX13)</f>
        <v>0</v>
      </c>
      <c r="AY14" s="33">
        <f>IFERROR(AX14/#REF!,0)</f>
        <v>0</v>
      </c>
      <c r="AZ14" s="96"/>
      <c r="BA14" s="96"/>
      <c r="BB14" s="96">
        <f>SUM(BB9:BB13)</f>
        <v>0</v>
      </c>
      <c r="BC14" s="33">
        <f>IFERROR(BB14/#REF!,0)</f>
        <v>0</v>
      </c>
      <c r="BD14" s="96">
        <f>SUM(BD9:BD13)</f>
        <v>0</v>
      </c>
      <c r="BE14" s="33">
        <f>IFERROR(BD14/#REF!,0)</f>
        <v>0</v>
      </c>
      <c r="BF14" s="96"/>
      <c r="BG14" s="96"/>
      <c r="BH14" s="96">
        <f>SUM(BH9:BH13)</f>
        <v>0</v>
      </c>
      <c r="BI14" s="33">
        <f>IFERROR(BH14/#REF!,0)</f>
        <v>0</v>
      </c>
      <c r="BJ14" s="96">
        <f>SUM(BJ9:BJ13)</f>
        <v>0</v>
      </c>
      <c r="BK14" s="33">
        <f>IFERROR(BJ14/#REF!,0)</f>
        <v>0</v>
      </c>
      <c r="BL14" s="96"/>
      <c r="BM14" s="96"/>
      <c r="BN14" s="96">
        <f>SUM(BN9:BN13)</f>
        <v>0</v>
      </c>
      <c r="BO14" s="33">
        <f>IFERROR(BN14/#REF!,0)</f>
        <v>0</v>
      </c>
      <c r="BP14" s="96">
        <f>SUM(BP9:BP13)</f>
        <v>0</v>
      </c>
      <c r="BQ14" s="33">
        <f>IFERROR(BP14/#REF!,0)</f>
        <v>0</v>
      </c>
      <c r="BR14" s="96"/>
      <c r="BS14" s="96"/>
      <c r="BT14" s="96">
        <f>SUM(BT9:BT13)</f>
        <v>0</v>
      </c>
      <c r="BU14" s="33">
        <f>IFERROR(BT14/#REF!,0)</f>
        <v>0</v>
      </c>
      <c r="BV14" s="96">
        <f>SUM(BV9:BV13)</f>
        <v>0</v>
      </c>
      <c r="BW14" s="33">
        <f>IFERROR(BV14/#REF!,0)</f>
        <v>0</v>
      </c>
      <c r="BX14" s="96"/>
      <c r="BY14" s="96"/>
      <c r="BZ14" s="96">
        <f>SUM(BZ9:BZ13)</f>
        <v>0</v>
      </c>
      <c r="CA14" s="33">
        <f>IFERROR(BZ14/#REF!,0)</f>
        <v>0</v>
      </c>
      <c r="CB14" s="96">
        <f>SUM(CB9:CB13)</f>
        <v>0</v>
      </c>
      <c r="CC14" s="33">
        <f>IFERROR(CB14/#REF!,0)</f>
        <v>0</v>
      </c>
      <c r="CD14" s="96"/>
      <c r="CE14" s="96"/>
      <c r="CF14" s="33">
        <f>SUM(CF9:CF13)</f>
        <v>0</v>
      </c>
      <c r="CG14" s="350">
        <f>IFERROR(CF14/#REF!,0)</f>
        <v>0</v>
      </c>
      <c r="CH14" s="96">
        <f>SUM(CH9:CH13)</f>
        <v>0</v>
      </c>
      <c r="CI14" s="33">
        <f>IFERROR(CH14/#REF!,0)</f>
        <v>0</v>
      </c>
      <c r="CJ14" s="96"/>
      <c r="CK14" s="96"/>
      <c r="CL14" s="96">
        <f>SUM(CL9:CL13)</f>
        <v>0</v>
      </c>
      <c r="CM14" s="33">
        <f>IFERROR(CL14/#REF!,0)</f>
        <v>0</v>
      </c>
      <c r="CN14" s="96">
        <f>SUM(CN9:CN13)</f>
        <v>0</v>
      </c>
      <c r="CO14" s="33">
        <f>IFERROR(CN14/#REF!,0)</f>
        <v>0</v>
      </c>
      <c r="CP14" s="96"/>
      <c r="CQ14" s="96"/>
      <c r="CR14" s="96">
        <f>SUM(CR9:CR13)</f>
        <v>0</v>
      </c>
      <c r="CS14" s="33">
        <f>IFERROR(CR14/#REF!,0)</f>
        <v>0</v>
      </c>
      <c r="CT14" s="96">
        <f>SUM(CT9:CT13)</f>
        <v>0</v>
      </c>
      <c r="CU14" s="33">
        <f>IFERROR(CT14/#REF!,0)</f>
        <v>0</v>
      </c>
      <c r="CV14" s="96"/>
      <c r="CW14" s="96"/>
      <c r="CX14" s="96">
        <f t="shared" si="0"/>
        <v>0</v>
      </c>
      <c r="CY14" s="325">
        <f t="shared" si="0"/>
        <v>0</v>
      </c>
      <c r="CZ14" s="233"/>
    </row>
    <row r="15" spans="1:118" s="80" customFormat="1" ht="15.75">
      <c r="B15" s="66"/>
      <c r="C15" s="330"/>
      <c r="D15" s="330"/>
      <c r="E15" s="330"/>
      <c r="F15" s="330"/>
      <c r="G15" s="330"/>
      <c r="H15" s="331"/>
      <c r="I15" s="331"/>
      <c r="BU15" s="32"/>
    </row>
    <row r="16" spans="1:118" s="80" customFormat="1" hidden="1">
      <c r="B16" s="56" t="s">
        <v>188</v>
      </c>
      <c r="C16" s="56" t="s">
        <v>196</v>
      </c>
      <c r="D16" s="56" t="s">
        <v>201</v>
      </c>
      <c r="E16" s="56" t="s">
        <v>202</v>
      </c>
      <c r="F16" s="56" t="s">
        <v>210</v>
      </c>
      <c r="G16" s="56" t="s">
        <v>211</v>
      </c>
    </row>
    <row r="17" spans="2:7" s="80" customFormat="1" ht="120" hidden="1">
      <c r="B17" s="154" t="s">
        <v>189</v>
      </c>
      <c r="C17" s="157" t="s">
        <v>193</v>
      </c>
      <c r="D17" s="157" t="s">
        <v>197</v>
      </c>
      <c r="E17" s="160" t="s">
        <v>315</v>
      </c>
      <c r="F17" s="161" t="s">
        <v>203</v>
      </c>
      <c r="G17" s="168" t="s">
        <v>212</v>
      </c>
    </row>
    <row r="18" spans="2:7" s="80" customFormat="1" ht="327.75" hidden="1">
      <c r="B18" s="154" t="s">
        <v>192</v>
      </c>
      <c r="C18" s="158" t="s">
        <v>194</v>
      </c>
      <c r="D18" s="158" t="s">
        <v>198</v>
      </c>
      <c r="E18" s="161" t="s">
        <v>316</v>
      </c>
      <c r="F18" s="164" t="s">
        <v>204</v>
      </c>
      <c r="G18" s="169" t="s">
        <v>213</v>
      </c>
    </row>
    <row r="19" spans="2:7" s="80" customFormat="1" ht="195" hidden="1">
      <c r="B19" s="155" t="s">
        <v>190</v>
      </c>
      <c r="C19" s="157" t="s">
        <v>195</v>
      </c>
      <c r="D19" s="157" t="s">
        <v>199</v>
      </c>
      <c r="E19" s="162" t="s">
        <v>317</v>
      </c>
      <c r="F19" s="164" t="s">
        <v>205</v>
      </c>
      <c r="G19" s="169" t="s">
        <v>214</v>
      </c>
    </row>
    <row r="20" spans="2:7" s="80" customFormat="1" ht="285" hidden="1">
      <c r="B20" s="156" t="s">
        <v>191</v>
      </c>
      <c r="C20" s="56"/>
      <c r="D20" s="159" t="s">
        <v>200</v>
      </c>
      <c r="E20" s="163" t="s">
        <v>318</v>
      </c>
      <c r="F20" s="164" t="s">
        <v>206</v>
      </c>
      <c r="G20" s="169" t="s">
        <v>215</v>
      </c>
    </row>
    <row r="21" spans="2:7" s="80" customFormat="1" ht="135" hidden="1">
      <c r="B21" s="57"/>
      <c r="C21" s="56"/>
      <c r="D21" s="56"/>
      <c r="E21" s="228" t="s">
        <v>322</v>
      </c>
      <c r="F21" s="160" t="s">
        <v>207</v>
      </c>
      <c r="G21" s="169" t="s">
        <v>216</v>
      </c>
    </row>
    <row r="22" spans="2:7" s="80" customFormat="1" ht="120" hidden="1">
      <c r="B22" s="56"/>
      <c r="C22" s="56"/>
      <c r="D22" s="56"/>
      <c r="E22" s="165" t="s">
        <v>319</v>
      </c>
      <c r="F22" s="160" t="s">
        <v>208</v>
      </c>
      <c r="G22" s="169" t="s">
        <v>217</v>
      </c>
    </row>
    <row r="23" spans="2:7" s="80" customFormat="1" ht="120" hidden="1">
      <c r="B23" s="56"/>
      <c r="C23" s="56"/>
      <c r="D23" s="56"/>
      <c r="E23" s="167" t="s">
        <v>320</v>
      </c>
      <c r="F23" s="160" t="s">
        <v>209</v>
      </c>
      <c r="G23" s="169" t="s">
        <v>218</v>
      </c>
    </row>
    <row r="24" spans="2:7" s="80" customFormat="1" ht="180" hidden="1">
      <c r="B24" s="56"/>
      <c r="C24" s="56"/>
      <c r="D24" s="56"/>
      <c r="E24" s="163" t="s">
        <v>321</v>
      </c>
      <c r="F24" s="56"/>
      <c r="G24" s="169" t="s">
        <v>219</v>
      </c>
    </row>
    <row r="25" spans="2:7" s="80" customFormat="1" ht="135" hidden="1">
      <c r="B25" s="56"/>
      <c r="C25" s="56"/>
      <c r="D25" s="56"/>
      <c r="E25" s="160" t="s">
        <v>323</v>
      </c>
      <c r="F25" s="56"/>
      <c r="G25" s="169" t="s">
        <v>220</v>
      </c>
    </row>
    <row r="26" spans="2:7" s="80" customFormat="1" ht="90" hidden="1">
      <c r="B26" s="56"/>
      <c r="C26" s="56"/>
      <c r="D26" s="56"/>
      <c r="E26" s="160" t="s">
        <v>324</v>
      </c>
      <c r="F26" s="56"/>
      <c r="G26" s="169" t="s">
        <v>221</v>
      </c>
    </row>
    <row r="27" spans="2:7" s="80" customFormat="1" ht="180" hidden="1">
      <c r="B27" s="56"/>
      <c r="C27" s="56"/>
      <c r="D27" s="56"/>
      <c r="E27" s="166" t="s">
        <v>325</v>
      </c>
      <c r="F27" s="56"/>
      <c r="G27" s="169" t="s">
        <v>222</v>
      </c>
    </row>
    <row r="28" spans="2:7" s="80" customFormat="1" ht="90" hidden="1">
      <c r="B28" s="56"/>
      <c r="C28" s="56"/>
      <c r="D28" s="56"/>
      <c r="E28" s="162" t="s">
        <v>326</v>
      </c>
      <c r="F28" s="56"/>
      <c r="G28" s="170" t="s">
        <v>223</v>
      </c>
    </row>
    <row r="29" spans="2:7" s="80" customFormat="1" ht="90" hidden="1">
      <c r="B29" s="56"/>
      <c r="C29" s="56"/>
      <c r="D29" s="56"/>
      <c r="E29" s="56"/>
      <c r="F29" s="56"/>
      <c r="G29" s="170" t="s">
        <v>224</v>
      </c>
    </row>
    <row r="30" spans="2:7" s="80" customFormat="1" ht="90" hidden="1">
      <c r="B30" s="56"/>
      <c r="C30" s="56"/>
      <c r="D30" s="56"/>
      <c r="E30" s="56"/>
      <c r="F30" s="56"/>
      <c r="G30" s="170" t="s">
        <v>225</v>
      </c>
    </row>
    <row r="31" spans="2:7" s="80" customFormat="1" ht="105" hidden="1">
      <c r="B31" s="56"/>
      <c r="C31" s="56"/>
      <c r="D31" s="56"/>
      <c r="E31" s="56"/>
      <c r="F31" s="56"/>
      <c r="G31" s="170" t="s">
        <v>226</v>
      </c>
    </row>
    <row r="32" spans="2:7" s="80" customFormat="1" ht="105" hidden="1">
      <c r="B32" s="56"/>
      <c r="C32" s="56"/>
      <c r="D32" s="56"/>
      <c r="E32" s="56"/>
      <c r="F32" s="56"/>
      <c r="G32" s="170" t="s">
        <v>227</v>
      </c>
    </row>
    <row r="33" spans="2:7" s="80" customFormat="1" ht="60" hidden="1">
      <c r="B33" s="56"/>
      <c r="C33" s="56"/>
      <c r="D33" s="56"/>
      <c r="E33" s="56"/>
      <c r="F33" s="56"/>
      <c r="G33" s="170" t="s">
        <v>228</v>
      </c>
    </row>
    <row r="34" spans="2:7" s="80" customFormat="1" ht="90" hidden="1">
      <c r="B34" s="56"/>
      <c r="C34" s="56"/>
      <c r="D34" s="56"/>
      <c r="E34" s="56"/>
      <c r="F34" s="56"/>
      <c r="G34" s="170" t="s">
        <v>229</v>
      </c>
    </row>
    <row r="35" spans="2:7" s="80" customFormat="1" ht="105" hidden="1">
      <c r="B35" s="56"/>
      <c r="C35" s="56"/>
      <c r="D35" s="56"/>
      <c r="E35" s="56"/>
      <c r="F35" s="56"/>
      <c r="G35" s="170" t="s">
        <v>230</v>
      </c>
    </row>
    <row r="36" spans="2:7" s="80" customFormat="1" ht="75" hidden="1">
      <c r="B36" s="56"/>
      <c r="C36" s="56"/>
      <c r="D36" s="56"/>
      <c r="E36" s="56"/>
      <c r="F36" s="56"/>
      <c r="G36" s="170" t="s">
        <v>231</v>
      </c>
    </row>
    <row r="37" spans="2:7" s="80" customFormat="1" ht="45" hidden="1">
      <c r="B37" s="56"/>
      <c r="C37" s="56"/>
      <c r="D37" s="56"/>
      <c r="E37" s="56"/>
      <c r="F37" s="56"/>
      <c r="G37" s="170" t="s">
        <v>232</v>
      </c>
    </row>
    <row r="38" spans="2:7" s="80" customFormat="1"/>
    <row r="39" spans="2:7" s="80" customFormat="1"/>
    <row r="40" spans="2:7" s="80" customFormat="1"/>
    <row r="41" spans="2:7" s="80" customFormat="1"/>
    <row r="42" spans="2:7" s="80" customFormat="1"/>
    <row r="43" spans="2:7" s="80" customFormat="1"/>
    <row r="44" spans="2:7" s="80" customFormat="1"/>
    <row r="45" spans="2:7" s="80" customFormat="1"/>
    <row r="46" spans="2:7" s="80" customFormat="1"/>
    <row r="47" spans="2:7" s="80" customFormat="1"/>
    <row r="48" spans="2:7" s="80" customFormat="1"/>
    <row r="49" s="80" customFormat="1"/>
    <row r="50" s="80" customFormat="1"/>
    <row r="51" s="80" customFormat="1"/>
    <row r="52" s="80" customFormat="1"/>
    <row r="53" s="80" customFormat="1"/>
    <row r="54" s="80" customFormat="1"/>
    <row r="55" s="80" customFormat="1"/>
    <row r="56" s="80" customFormat="1"/>
    <row r="57" s="80" customFormat="1"/>
    <row r="58" s="80" customFormat="1"/>
    <row r="59" s="80" customFormat="1"/>
    <row r="60" s="80" customFormat="1"/>
    <row r="61" s="80" customFormat="1"/>
    <row r="62" s="80" customFormat="1"/>
    <row r="63" s="80" customFormat="1"/>
    <row r="64" s="80" customFormat="1"/>
    <row r="65" s="80" customFormat="1"/>
    <row r="66" s="80" customFormat="1"/>
    <row r="67" s="80" customFormat="1"/>
    <row r="68" s="80" customFormat="1"/>
    <row r="69" s="80" customFormat="1"/>
    <row r="70" s="80" customFormat="1"/>
    <row r="71" s="80" customFormat="1"/>
    <row r="72" s="80" customFormat="1"/>
    <row r="73" s="80" customFormat="1"/>
    <row r="74" s="80" customFormat="1"/>
    <row r="75" s="80" customFormat="1"/>
    <row r="76" s="80" customFormat="1"/>
    <row r="77" s="80" customFormat="1"/>
    <row r="78" s="80" customFormat="1"/>
    <row r="79" s="80" customFormat="1"/>
    <row r="80" s="80" customFormat="1"/>
    <row r="81" s="80" customFormat="1"/>
    <row r="82" s="80" customFormat="1"/>
    <row r="83" s="80" customFormat="1"/>
    <row r="84" s="80" customFormat="1"/>
    <row r="85" s="80" customFormat="1"/>
    <row r="86" s="80" customFormat="1"/>
    <row r="87" s="80" customFormat="1"/>
    <row r="88" s="80" customFormat="1"/>
    <row r="89" s="80" customFormat="1"/>
    <row r="90" s="80" customFormat="1"/>
    <row r="91" s="80" customFormat="1"/>
    <row r="92" s="80" customFormat="1"/>
    <row r="93" s="80" customFormat="1"/>
  </sheetData>
  <sheetProtection sort="0" autoFilter="0"/>
  <mergeCells count="68">
    <mergeCell ref="C3:AG3"/>
    <mergeCell ref="AH3:AN3"/>
    <mergeCell ref="BI3:CB3"/>
    <mergeCell ref="CC3:CI3"/>
    <mergeCell ref="CL3:CO3"/>
    <mergeCell ref="B1:AG1"/>
    <mergeCell ref="AJ1:AM1"/>
    <mergeCell ref="BH1:CB1"/>
    <mergeCell ref="CD1:CH1"/>
    <mergeCell ref="CJ1:CO1"/>
    <mergeCell ref="B4:AN4"/>
    <mergeCell ref="BH4:CI4"/>
    <mergeCell ref="CJ4:CO4"/>
    <mergeCell ref="BH5:CB5"/>
    <mergeCell ref="CD5:CH5"/>
    <mergeCell ref="CJ5:CO5"/>
    <mergeCell ref="Y6:Y8"/>
    <mergeCell ref="B6:B8"/>
    <mergeCell ref="C6:C8"/>
    <mergeCell ref="D6:D8"/>
    <mergeCell ref="E6:E8"/>
    <mergeCell ref="F6:F8"/>
    <mergeCell ref="G6:G8"/>
    <mergeCell ref="H6:H8"/>
    <mergeCell ref="I6:I8"/>
    <mergeCell ref="J6:J8"/>
    <mergeCell ref="K6:L8"/>
    <mergeCell ref="M6:X7"/>
    <mergeCell ref="Z6:Z8"/>
    <mergeCell ref="AA6:AA8"/>
    <mergeCell ref="AB6:AB8"/>
    <mergeCell ref="AC6:AC8"/>
    <mergeCell ref="AD6:CY6"/>
    <mergeCell ref="BT7:BY7"/>
    <mergeCell ref="BZ7:CE7"/>
    <mergeCell ref="CF7:CK7"/>
    <mergeCell ref="CL7:CQ7"/>
    <mergeCell ref="DN6:DN8"/>
    <mergeCell ref="AD7:AI7"/>
    <mergeCell ref="AJ7:AO7"/>
    <mergeCell ref="AP7:AU7"/>
    <mergeCell ref="AV7:BA7"/>
    <mergeCell ref="BB7:BG7"/>
    <mergeCell ref="BH7:BM7"/>
    <mergeCell ref="BN7:BR7"/>
    <mergeCell ref="CZ6:CZ8"/>
    <mergeCell ref="CY7:CY8"/>
    <mergeCell ref="DB7:DB8"/>
    <mergeCell ref="DC7:DC8"/>
    <mergeCell ref="DD7:DD8"/>
    <mergeCell ref="DA6:DA8"/>
    <mergeCell ref="DB6:DM6"/>
    <mergeCell ref="K12:L12"/>
    <mergeCell ref="K13:L13"/>
    <mergeCell ref="DK7:DK8"/>
    <mergeCell ref="DL7:DL8"/>
    <mergeCell ref="DM7:DM8"/>
    <mergeCell ref="K9:L9"/>
    <mergeCell ref="K10:L10"/>
    <mergeCell ref="K11:L11"/>
    <mergeCell ref="DE7:DE8"/>
    <mergeCell ref="DF7:DF8"/>
    <mergeCell ref="DG7:DG8"/>
    <mergeCell ref="DH7:DH8"/>
    <mergeCell ref="DI7:DI8"/>
    <mergeCell ref="DJ7:DJ8"/>
    <mergeCell ref="CR7:CV7"/>
    <mergeCell ref="CX7:CX8"/>
  </mergeCells>
  <conditionalFormatting sqref="CY9:CZ14">
    <cfRule type="cellIs" dxfId="13" priority="1" operator="equal">
      <formula>1</formula>
    </cfRule>
    <cfRule type="colorScale" priority="2">
      <colorScale>
        <cfvo type="num" val="0"/>
        <cfvo type="num" val="0.6"/>
        <cfvo type="num" val="0.99"/>
        <color rgb="FFC00000"/>
        <color rgb="FFFFEB84"/>
        <color rgb="FF1DA275"/>
      </colorScale>
    </cfRule>
  </conditionalFormatting>
  <dataValidations count="7">
    <dataValidation type="whole" showInputMessage="1" showErrorMessage="1" error="SUPERA LA META PROGRAMADA" sqref="AF9:AF11 AF13" xr:uid="{5975580E-9B4B-4370-8A1C-292256F66611}">
      <formula1>0</formula1>
      <formula2>#REF!-AD9</formula2>
    </dataValidation>
    <dataValidation type="list" allowBlank="1" showInputMessage="1" showErrorMessage="1" sqref="B9:B15" xr:uid="{EFA92FE6-BD42-48CB-BA35-1D1F92E1343F}">
      <formula1>$B$17:$B$20</formula1>
    </dataValidation>
    <dataValidation type="list" allowBlank="1" showInputMessage="1" showErrorMessage="1" sqref="C9:C15" xr:uid="{87147D0E-C145-450A-B497-6FCD4D1F33DC}">
      <formula1>$C$17:$C$19</formula1>
    </dataValidation>
    <dataValidation type="list" allowBlank="1" showInputMessage="1" showErrorMessage="1" sqref="D9:D15" xr:uid="{C9704827-F78B-4517-AF6A-5F494033E145}">
      <formula1>$D$17:$D$20</formula1>
    </dataValidation>
    <dataValidation type="list" allowBlank="1" showInputMessage="1" showErrorMessage="1" sqref="E9:E15" xr:uid="{BCBB3A78-55EB-49D3-9E1D-0E118D4AE2D3}">
      <formula1>$E$17:$E$28</formula1>
    </dataValidation>
    <dataValidation type="list" allowBlank="1" showInputMessage="1" showErrorMessage="1" sqref="F9:F15" xr:uid="{7A31B174-4AEA-434E-83CD-3D5A31A7D36F}">
      <formula1>$F$17:$F$23</formula1>
    </dataValidation>
    <dataValidation type="list" allowBlank="1" showInputMessage="1" showErrorMessage="1" sqref="G9:G15" xr:uid="{2C487541-A264-4AAB-A833-F93A91199ED1}">
      <formula1>$G$17:$G$37</formula1>
    </dataValidation>
  </dataValidations>
  <pageMargins left="0.31496062992125984" right="0.70866141732283472" top="0.62992125984251968" bottom="0.74803149606299213" header="0.31496062992125984" footer="0.31496062992125984"/>
  <pageSetup paperSize="9" scale="33" fitToHeight="0" orientation="portrait" r:id="rId1"/>
  <headerFooter>
    <oddHeader>&amp;L&amp;G&amp;C&amp;"Arial,Normal"&amp;8&amp;K000000 INTERNAL&amp;1#
&amp;"Arial,Negrita"&amp;12PLAN DE ACCION INSTITUCIONAL</oddHeader>
    <oddFooter>&amp;L&amp;G&amp;C&amp;N
IPB-A-1&amp;RDES-FM-05
V10</oddFooter>
  </headerFooter>
  <colBreaks count="1" manualBreakCount="1">
    <brk id="79" max="13" man="1"/>
  </colBreaks>
  <drawing r:id="rId2"/>
  <legacyDrawing r:id="rId3"/>
  <legacyDrawingHF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43C56-6D56-4968-AC6F-06F37C6BCF0B}">
  <sheetPr>
    <tabColor rgb="FF0070C0"/>
  </sheetPr>
  <dimension ref="A1:DN93"/>
  <sheetViews>
    <sheetView topLeftCell="B1" zoomScale="90" zoomScaleNormal="90" zoomScaleSheetLayoutView="90" zoomScalePageLayoutView="60" workbookViewId="0">
      <selection activeCell="H11" sqref="H11"/>
    </sheetView>
  </sheetViews>
  <sheetFormatPr baseColWidth="10" defaultColWidth="11.42578125" defaultRowHeight="15"/>
  <cols>
    <col min="1" max="1" width="5.140625" style="56" hidden="1" customWidth="1"/>
    <col min="2" max="2" width="21.42578125" style="56" customWidth="1"/>
    <col min="3" max="3" width="18.5703125" style="56" customWidth="1"/>
    <col min="4" max="4" width="23.42578125" style="56" customWidth="1"/>
    <col min="5" max="5" width="23" style="56" customWidth="1"/>
    <col min="6" max="6" width="21" style="56" customWidth="1"/>
    <col min="7" max="7" width="20.140625" style="56" customWidth="1"/>
    <col min="8" max="8" width="19.7109375" style="56" customWidth="1"/>
    <col min="9" max="10" width="25.85546875" style="56" customWidth="1"/>
    <col min="11" max="22" width="12.5703125" style="56" customWidth="1"/>
    <col min="23" max="23" width="14.5703125" style="56" customWidth="1"/>
    <col min="24" max="24" width="12.5703125" style="56" customWidth="1"/>
    <col min="25" max="25" width="16.85546875" style="56" customWidth="1"/>
    <col min="26" max="26" width="21.5703125" style="56" customWidth="1"/>
    <col min="27" max="27" width="25.85546875" style="56" customWidth="1"/>
    <col min="28" max="28" width="16.7109375" style="56" customWidth="1"/>
    <col min="29" max="29" width="23" style="56" customWidth="1"/>
    <col min="30" max="30" width="17.42578125" style="56" customWidth="1"/>
    <col min="31" max="31" width="25" style="56" customWidth="1"/>
    <col min="32" max="33" width="12.5703125" style="56" customWidth="1"/>
    <col min="34" max="34" width="19.7109375" style="56" customWidth="1"/>
    <col min="35" max="35" width="20.28515625" style="56" customWidth="1"/>
    <col min="36" max="36" width="18.140625" style="56" customWidth="1"/>
    <col min="37" max="37" width="21" style="56" customWidth="1"/>
    <col min="38" max="39" width="12.5703125" style="56" customWidth="1"/>
    <col min="40" max="40" width="19.7109375" style="56" customWidth="1"/>
    <col min="41" max="41" width="20.28515625" style="56" customWidth="1"/>
    <col min="42" max="42" width="18.85546875" style="80" customWidth="1"/>
    <col min="43" max="43" width="22.140625" style="80" customWidth="1"/>
    <col min="44" max="45" width="12.5703125" style="80" customWidth="1"/>
    <col min="46" max="46" width="19.7109375" style="80" customWidth="1"/>
    <col min="47" max="47" width="20.28515625" style="56" customWidth="1"/>
    <col min="48" max="48" width="17.28515625" style="80" customWidth="1"/>
    <col min="49" max="49" width="21.7109375" style="80" customWidth="1"/>
    <col min="50" max="51" width="12.5703125" style="80" customWidth="1"/>
    <col min="52" max="52" width="19.5703125" style="80" customWidth="1"/>
    <col min="53" max="53" width="20.28515625" style="56" customWidth="1"/>
    <col min="54" max="54" width="18.28515625" style="80" customWidth="1"/>
    <col min="55" max="55" width="23.5703125" style="80" customWidth="1"/>
    <col min="56" max="57" width="12.5703125" style="80" customWidth="1"/>
    <col min="58" max="58" width="20.7109375" style="80" customWidth="1"/>
    <col min="59" max="59" width="20.28515625" style="56" customWidth="1"/>
    <col min="60" max="60" width="16.7109375" style="56" customWidth="1"/>
    <col min="61" max="61" width="17" style="56" customWidth="1"/>
    <col min="62" max="63" width="12.5703125" style="56" customWidth="1"/>
    <col min="64" max="64" width="16.85546875" style="56" customWidth="1"/>
    <col min="65" max="65" width="20.28515625" style="56" customWidth="1"/>
    <col min="66" max="66" width="15.85546875" style="56" customWidth="1"/>
    <col min="67" max="67" width="21.42578125" style="56" customWidth="1"/>
    <col min="68" max="69" width="12.5703125" style="56" customWidth="1"/>
    <col min="70" max="70" width="17.42578125" style="56" customWidth="1"/>
    <col min="71" max="71" width="20.28515625" style="56" customWidth="1"/>
    <col min="72" max="72" width="15.5703125" style="56" customWidth="1"/>
    <col min="73" max="73" width="21" style="56" customWidth="1"/>
    <col min="74" max="75" width="12.5703125" style="56" customWidth="1"/>
    <col min="76" max="76" width="18.5703125" style="56" customWidth="1"/>
    <col min="77" max="77" width="20.28515625" style="56" customWidth="1"/>
    <col min="78" max="78" width="15.42578125" style="56" customWidth="1"/>
    <col min="79" max="79" width="18.7109375" style="56" customWidth="1"/>
    <col min="80" max="81" width="12.5703125" style="56" customWidth="1"/>
    <col min="82" max="82" width="17" style="56" customWidth="1"/>
    <col min="83" max="83" width="20.28515625" style="56" customWidth="1"/>
    <col min="84" max="84" width="14.85546875" style="56" customWidth="1"/>
    <col min="85" max="85" width="18.5703125" style="56" customWidth="1"/>
    <col min="86" max="87" width="12.5703125" style="56" customWidth="1"/>
    <col min="88" max="88" width="17.85546875" style="56" customWidth="1"/>
    <col min="89" max="89" width="20.28515625" style="56" customWidth="1"/>
    <col min="90" max="90" width="15" style="56" customWidth="1"/>
    <col min="91" max="91" width="18.5703125" style="56" customWidth="1"/>
    <col min="92" max="93" width="18.28515625" style="56" customWidth="1"/>
    <col min="94" max="94" width="23.140625" style="56" customWidth="1"/>
    <col min="95" max="95" width="20.28515625" style="56" customWidth="1"/>
    <col min="96" max="96" width="16" style="56" customWidth="1"/>
    <col min="97" max="97" width="27.85546875" style="56" customWidth="1"/>
    <col min="98" max="98" width="29" style="56" customWidth="1"/>
    <col min="99" max="99" width="26.7109375" style="56" customWidth="1"/>
    <col min="100" max="101" width="20.28515625" style="56" customWidth="1"/>
    <col min="102" max="102" width="17.28515625" style="56" customWidth="1"/>
    <col min="103" max="104" width="21.28515625" style="56" customWidth="1"/>
    <col min="105" max="105" width="19.140625" style="56" customWidth="1"/>
    <col min="106" max="106" width="18.85546875" style="56" customWidth="1"/>
    <col min="107" max="107" width="18.140625" style="56" customWidth="1"/>
    <col min="108" max="108" width="17.5703125" style="56" customWidth="1"/>
    <col min="109" max="109" width="17.140625" style="56" customWidth="1"/>
    <col min="110" max="110" width="22" style="56" customWidth="1"/>
    <col min="111" max="113" width="18.140625" style="56" customWidth="1"/>
    <col min="114" max="114" width="20.85546875" style="56" customWidth="1"/>
    <col min="115" max="115" width="17.5703125" style="56" customWidth="1"/>
    <col min="116" max="116" width="18.42578125" style="56" customWidth="1"/>
    <col min="117" max="117" width="18" style="56" customWidth="1"/>
    <col min="118" max="118" width="29.85546875" style="56" customWidth="1"/>
    <col min="119" max="16384" width="11.42578125" style="56"/>
  </cols>
  <sheetData>
    <row r="1" spans="1:118" ht="69.75" customHeight="1">
      <c r="A1" s="80"/>
      <c r="B1" s="277" t="s">
        <v>371</v>
      </c>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81"/>
      <c r="AI1" s="80"/>
      <c r="AJ1" s="278"/>
      <c r="AK1" s="278"/>
      <c r="AL1" s="278"/>
      <c r="AM1" s="278"/>
      <c r="AN1" s="81"/>
      <c r="AO1" s="80"/>
      <c r="AU1" s="80"/>
      <c r="BA1" s="80"/>
      <c r="BG1" s="80"/>
      <c r="BH1" s="277"/>
      <c r="BI1" s="277"/>
      <c r="BJ1" s="277"/>
      <c r="BK1" s="277"/>
      <c r="BL1" s="277"/>
      <c r="BM1" s="277"/>
      <c r="BN1" s="277"/>
      <c r="BO1" s="277"/>
      <c r="BP1" s="277"/>
      <c r="BQ1" s="277"/>
      <c r="BR1" s="277"/>
      <c r="BS1" s="277"/>
      <c r="BT1" s="277"/>
      <c r="BU1" s="277"/>
      <c r="BV1" s="277"/>
      <c r="BW1" s="277"/>
      <c r="BX1" s="277"/>
      <c r="BY1" s="277"/>
      <c r="BZ1" s="277"/>
      <c r="CA1" s="277"/>
      <c r="CB1" s="277"/>
      <c r="CC1" s="81"/>
      <c r="CD1" s="278"/>
      <c r="CE1" s="278"/>
      <c r="CF1" s="278"/>
      <c r="CG1" s="278"/>
      <c r="CH1" s="278"/>
      <c r="CI1" s="81"/>
      <c r="CJ1" s="277"/>
      <c r="CK1" s="277"/>
      <c r="CL1" s="277"/>
      <c r="CM1" s="277"/>
      <c r="CN1" s="277"/>
      <c r="CO1" s="277"/>
    </row>
    <row r="2" spans="1:118" ht="15.75" thickBot="1">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J2" s="80"/>
      <c r="AK2" s="80"/>
      <c r="AL2" s="80"/>
      <c r="AM2" s="80"/>
      <c r="AN2" s="80"/>
      <c r="BH2" s="80"/>
      <c r="BI2" s="80"/>
      <c r="BJ2" s="80"/>
      <c r="BK2" s="80"/>
      <c r="BL2" s="80"/>
      <c r="BN2" s="80"/>
      <c r="BO2" s="80"/>
      <c r="BP2" s="80"/>
      <c r="BQ2" s="80"/>
      <c r="BR2" s="80"/>
      <c r="BT2" s="80"/>
      <c r="BU2" s="80"/>
      <c r="BV2" s="80"/>
      <c r="BW2" s="80"/>
      <c r="BX2" s="80"/>
      <c r="BZ2" s="80"/>
      <c r="CA2" s="80"/>
      <c r="CB2" s="80"/>
      <c r="CC2" s="80"/>
      <c r="CD2" s="80"/>
      <c r="CF2" s="80"/>
      <c r="CG2" s="80"/>
      <c r="CH2" s="80"/>
      <c r="CI2" s="80"/>
      <c r="CJ2" s="80"/>
      <c r="CL2" s="80"/>
      <c r="CM2" s="80"/>
      <c r="CN2" s="80"/>
      <c r="CO2" s="80"/>
    </row>
    <row r="3" spans="1:118" ht="47.25" customHeight="1" thickBot="1">
      <c r="A3" s="80"/>
      <c r="B3" s="82" t="s">
        <v>147</v>
      </c>
      <c r="C3" s="272"/>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4"/>
      <c r="AH3" s="275"/>
      <c r="AI3" s="275"/>
      <c r="AJ3" s="275"/>
      <c r="AK3" s="275"/>
      <c r="AL3" s="275"/>
      <c r="AM3" s="275"/>
      <c r="AN3" s="275"/>
      <c r="AO3" s="80"/>
      <c r="AU3" s="80"/>
      <c r="BA3" s="80"/>
      <c r="BG3" s="80"/>
      <c r="BH3" s="129"/>
      <c r="BI3" s="276"/>
      <c r="BJ3" s="276"/>
      <c r="BK3" s="276"/>
      <c r="BL3" s="276"/>
      <c r="BM3" s="276"/>
      <c r="BN3" s="276"/>
      <c r="BO3" s="276"/>
      <c r="BP3" s="276"/>
      <c r="BQ3" s="276"/>
      <c r="BR3" s="276"/>
      <c r="BS3" s="276"/>
      <c r="BT3" s="276"/>
      <c r="BU3" s="276"/>
      <c r="BV3" s="276"/>
      <c r="BW3" s="276"/>
      <c r="BX3" s="276"/>
      <c r="BY3" s="276"/>
      <c r="BZ3" s="276"/>
      <c r="CA3" s="276"/>
      <c r="CB3" s="276"/>
      <c r="CC3" s="275"/>
      <c r="CD3" s="275"/>
      <c r="CE3" s="275"/>
      <c r="CF3" s="275"/>
      <c r="CG3" s="275"/>
      <c r="CH3" s="275"/>
      <c r="CI3" s="275"/>
      <c r="CJ3" s="129"/>
      <c r="CL3" s="276"/>
      <c r="CM3" s="276"/>
      <c r="CN3" s="276"/>
      <c r="CO3" s="276"/>
    </row>
    <row r="4" spans="1:118" ht="24.75" customHeight="1">
      <c r="A4" s="80"/>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80"/>
      <c r="AU4" s="80"/>
      <c r="BA4" s="80"/>
      <c r="BG4" s="80"/>
      <c r="BH4" s="279"/>
      <c r="BI4" s="279"/>
      <c r="BJ4" s="279"/>
      <c r="BK4" s="279"/>
      <c r="BL4" s="279"/>
      <c r="BM4" s="279"/>
      <c r="BN4" s="279"/>
      <c r="BO4" s="279"/>
      <c r="BP4" s="279"/>
      <c r="BQ4" s="279"/>
      <c r="BR4" s="279"/>
      <c r="BS4" s="279"/>
      <c r="BT4" s="279"/>
      <c r="BU4" s="279"/>
      <c r="BV4" s="279"/>
      <c r="BW4" s="279"/>
      <c r="BX4" s="279"/>
      <c r="BY4" s="279"/>
      <c r="BZ4" s="279"/>
      <c r="CA4" s="279"/>
      <c r="CB4" s="279"/>
      <c r="CC4" s="279"/>
      <c r="CD4" s="279"/>
      <c r="CE4" s="279"/>
      <c r="CF4" s="279"/>
      <c r="CG4" s="279"/>
      <c r="CH4" s="279"/>
      <c r="CI4" s="279"/>
      <c r="CJ4" s="279"/>
      <c r="CK4" s="279"/>
      <c r="CL4" s="279"/>
      <c r="CM4" s="279"/>
      <c r="CN4" s="279"/>
      <c r="CO4" s="279"/>
    </row>
    <row r="5" spans="1:118" ht="15.75" thickBot="1">
      <c r="A5" s="80"/>
      <c r="B5" s="83"/>
      <c r="C5" s="83"/>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U5" s="80"/>
      <c r="BA5" s="80"/>
      <c r="BG5" s="80"/>
      <c r="BH5" s="277"/>
      <c r="BI5" s="277"/>
      <c r="BJ5" s="277"/>
      <c r="BK5" s="277"/>
      <c r="BL5" s="277"/>
      <c r="BM5" s="277"/>
      <c r="BN5" s="277"/>
      <c r="BO5" s="277"/>
      <c r="BP5" s="277"/>
      <c r="BQ5" s="277"/>
      <c r="BR5" s="277"/>
      <c r="BS5" s="277"/>
      <c r="BT5" s="277"/>
      <c r="BU5" s="277"/>
      <c r="BV5" s="277"/>
      <c r="BW5" s="277"/>
      <c r="BX5" s="277"/>
      <c r="BY5" s="277"/>
      <c r="BZ5" s="277"/>
      <c r="CA5" s="277"/>
      <c r="CB5" s="277"/>
      <c r="CC5" s="81"/>
      <c r="CD5" s="278"/>
      <c r="CE5" s="278"/>
      <c r="CF5" s="278"/>
      <c r="CG5" s="278"/>
      <c r="CH5" s="278"/>
      <c r="CI5" s="81"/>
      <c r="CJ5" s="277"/>
      <c r="CK5" s="277"/>
      <c r="CL5" s="277"/>
      <c r="CM5" s="277"/>
      <c r="CN5" s="277"/>
      <c r="CO5" s="277"/>
    </row>
    <row r="6" spans="1:118" ht="15" customHeight="1" thickBot="1">
      <c r="A6" s="83"/>
      <c r="B6" s="283" t="s">
        <v>292</v>
      </c>
      <c r="C6" s="283" t="s">
        <v>293</v>
      </c>
      <c r="D6" s="283" t="s">
        <v>294</v>
      </c>
      <c r="E6" s="283" t="s">
        <v>5</v>
      </c>
      <c r="F6" s="283" t="s">
        <v>6</v>
      </c>
      <c r="G6" s="283" t="s">
        <v>7</v>
      </c>
      <c r="H6" s="284" t="s">
        <v>295</v>
      </c>
      <c r="I6" s="284" t="s">
        <v>9</v>
      </c>
      <c r="J6" s="284" t="s">
        <v>366</v>
      </c>
      <c r="K6" s="291" t="s">
        <v>367</v>
      </c>
      <c r="L6" s="291"/>
      <c r="M6" s="342" t="s">
        <v>339</v>
      </c>
      <c r="N6" s="342"/>
      <c r="O6" s="342"/>
      <c r="P6" s="342"/>
      <c r="Q6" s="342"/>
      <c r="R6" s="342"/>
      <c r="S6" s="342"/>
      <c r="T6" s="342"/>
      <c r="U6" s="342"/>
      <c r="V6" s="342"/>
      <c r="W6" s="342"/>
      <c r="X6" s="342"/>
      <c r="Y6" s="342" t="s">
        <v>340</v>
      </c>
      <c r="Z6" s="291" t="s">
        <v>296</v>
      </c>
      <c r="AA6" s="291" t="s">
        <v>149</v>
      </c>
      <c r="AB6" s="291" t="s">
        <v>150</v>
      </c>
      <c r="AC6" s="291" t="s">
        <v>151</v>
      </c>
      <c r="AD6" s="291" t="s">
        <v>152</v>
      </c>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c r="BL6" s="291"/>
      <c r="BM6" s="291"/>
      <c r="BN6" s="291"/>
      <c r="BO6" s="291"/>
      <c r="BP6" s="291"/>
      <c r="BQ6" s="291"/>
      <c r="BR6" s="291"/>
      <c r="BS6" s="291"/>
      <c r="BT6" s="291"/>
      <c r="BU6" s="291"/>
      <c r="BV6" s="291"/>
      <c r="BW6" s="291"/>
      <c r="BX6" s="291"/>
      <c r="BY6" s="291"/>
      <c r="BZ6" s="291"/>
      <c r="CA6" s="291"/>
      <c r="CB6" s="291"/>
      <c r="CC6" s="291"/>
      <c r="CD6" s="291"/>
      <c r="CE6" s="291"/>
      <c r="CF6" s="291"/>
      <c r="CG6" s="291"/>
      <c r="CH6" s="291"/>
      <c r="CI6" s="291"/>
      <c r="CJ6" s="291"/>
      <c r="CK6" s="291"/>
      <c r="CL6" s="291"/>
      <c r="CM6" s="291"/>
      <c r="CN6" s="291"/>
      <c r="CO6" s="291"/>
      <c r="CP6" s="291"/>
      <c r="CQ6" s="291"/>
      <c r="CR6" s="291"/>
      <c r="CS6" s="291"/>
      <c r="CT6" s="291"/>
      <c r="CU6" s="291"/>
      <c r="CV6" s="291"/>
      <c r="CW6" s="291"/>
      <c r="CX6" s="291"/>
      <c r="CY6" s="319"/>
      <c r="CZ6" s="280" t="s">
        <v>348</v>
      </c>
      <c r="DA6" s="288" t="s">
        <v>153</v>
      </c>
      <c r="DB6" s="294" t="s">
        <v>154</v>
      </c>
      <c r="DC6" s="295"/>
      <c r="DD6" s="295"/>
      <c r="DE6" s="295"/>
      <c r="DF6" s="295"/>
      <c r="DG6" s="295"/>
      <c r="DH6" s="295"/>
      <c r="DI6" s="295"/>
      <c r="DJ6" s="295"/>
      <c r="DK6" s="295"/>
      <c r="DL6" s="295"/>
      <c r="DM6" s="296"/>
      <c r="DN6" s="297" t="s">
        <v>155</v>
      </c>
    </row>
    <row r="7" spans="1:118" ht="15" customHeight="1">
      <c r="A7" s="83"/>
      <c r="B7" s="283"/>
      <c r="C7" s="283"/>
      <c r="D7" s="283"/>
      <c r="E7" s="283"/>
      <c r="F7" s="283"/>
      <c r="G7" s="283"/>
      <c r="H7" s="284"/>
      <c r="I7" s="284"/>
      <c r="J7" s="284"/>
      <c r="K7" s="291"/>
      <c r="L7" s="291"/>
      <c r="M7" s="342"/>
      <c r="N7" s="342"/>
      <c r="O7" s="342"/>
      <c r="P7" s="342"/>
      <c r="Q7" s="342"/>
      <c r="R7" s="342"/>
      <c r="S7" s="342"/>
      <c r="T7" s="342"/>
      <c r="U7" s="342"/>
      <c r="V7" s="342"/>
      <c r="W7" s="342"/>
      <c r="X7" s="342"/>
      <c r="Y7" s="342"/>
      <c r="Z7" s="291"/>
      <c r="AA7" s="291"/>
      <c r="AB7" s="291"/>
      <c r="AC7" s="291"/>
      <c r="AD7" s="291" t="s">
        <v>156</v>
      </c>
      <c r="AE7" s="291"/>
      <c r="AF7" s="291"/>
      <c r="AG7" s="291"/>
      <c r="AH7" s="291"/>
      <c r="AI7" s="291"/>
      <c r="AJ7" s="290" t="s">
        <v>157</v>
      </c>
      <c r="AK7" s="290"/>
      <c r="AL7" s="290"/>
      <c r="AM7" s="290"/>
      <c r="AN7" s="290"/>
      <c r="AO7" s="290"/>
      <c r="AP7" s="291" t="s">
        <v>158</v>
      </c>
      <c r="AQ7" s="291"/>
      <c r="AR7" s="291"/>
      <c r="AS7" s="291"/>
      <c r="AT7" s="291"/>
      <c r="AU7" s="291"/>
      <c r="AV7" s="290" t="s">
        <v>159</v>
      </c>
      <c r="AW7" s="290"/>
      <c r="AX7" s="290"/>
      <c r="AY7" s="290"/>
      <c r="AZ7" s="290"/>
      <c r="BA7" s="290"/>
      <c r="BB7" s="291" t="s">
        <v>160</v>
      </c>
      <c r="BC7" s="291"/>
      <c r="BD7" s="291"/>
      <c r="BE7" s="291"/>
      <c r="BF7" s="291"/>
      <c r="BG7" s="291"/>
      <c r="BH7" s="290" t="s">
        <v>161</v>
      </c>
      <c r="BI7" s="290"/>
      <c r="BJ7" s="290"/>
      <c r="BK7" s="290"/>
      <c r="BL7" s="290"/>
      <c r="BM7" s="290"/>
      <c r="BN7" s="291" t="s">
        <v>162</v>
      </c>
      <c r="BO7" s="291"/>
      <c r="BP7" s="291"/>
      <c r="BQ7" s="291"/>
      <c r="BR7" s="291"/>
      <c r="BS7" s="259"/>
      <c r="BT7" s="290" t="s">
        <v>163</v>
      </c>
      <c r="BU7" s="290"/>
      <c r="BV7" s="290"/>
      <c r="BW7" s="290"/>
      <c r="BX7" s="290"/>
      <c r="BY7" s="290"/>
      <c r="BZ7" s="291" t="s">
        <v>164</v>
      </c>
      <c r="CA7" s="291"/>
      <c r="CB7" s="291"/>
      <c r="CC7" s="291"/>
      <c r="CD7" s="291"/>
      <c r="CE7" s="291"/>
      <c r="CF7" s="290" t="s">
        <v>165</v>
      </c>
      <c r="CG7" s="290"/>
      <c r="CH7" s="290"/>
      <c r="CI7" s="290"/>
      <c r="CJ7" s="290"/>
      <c r="CK7" s="290"/>
      <c r="CL7" s="291" t="s">
        <v>166</v>
      </c>
      <c r="CM7" s="291"/>
      <c r="CN7" s="291"/>
      <c r="CO7" s="291"/>
      <c r="CP7" s="291"/>
      <c r="CQ7" s="291"/>
      <c r="CR7" s="290" t="s">
        <v>167</v>
      </c>
      <c r="CS7" s="290"/>
      <c r="CT7" s="290"/>
      <c r="CU7" s="290"/>
      <c r="CV7" s="290"/>
      <c r="CW7" s="222"/>
      <c r="CX7" s="291" t="s">
        <v>168</v>
      </c>
      <c r="CY7" s="320" t="s">
        <v>169</v>
      </c>
      <c r="CZ7" s="281"/>
      <c r="DA7" s="289"/>
      <c r="DB7" s="302" t="s">
        <v>156</v>
      </c>
      <c r="DC7" s="292" t="s">
        <v>157</v>
      </c>
      <c r="DD7" s="292" t="s">
        <v>158</v>
      </c>
      <c r="DE7" s="292" t="s">
        <v>159</v>
      </c>
      <c r="DF7" s="292" t="s">
        <v>160</v>
      </c>
      <c r="DG7" s="292" t="s">
        <v>161</v>
      </c>
      <c r="DH7" s="292" t="s">
        <v>162</v>
      </c>
      <c r="DI7" s="292" t="s">
        <v>163</v>
      </c>
      <c r="DJ7" s="292" t="s">
        <v>164</v>
      </c>
      <c r="DK7" s="292" t="s">
        <v>165</v>
      </c>
      <c r="DL7" s="292" t="s">
        <v>166</v>
      </c>
      <c r="DM7" s="300" t="s">
        <v>167</v>
      </c>
      <c r="DN7" s="298"/>
    </row>
    <row r="8" spans="1:118" ht="95.25" thickBot="1">
      <c r="A8" s="83"/>
      <c r="B8" s="283"/>
      <c r="C8" s="283"/>
      <c r="D8" s="283"/>
      <c r="E8" s="283"/>
      <c r="F8" s="283"/>
      <c r="G8" s="283"/>
      <c r="H8" s="284"/>
      <c r="I8" s="284"/>
      <c r="J8" s="284"/>
      <c r="K8" s="291"/>
      <c r="L8" s="291"/>
      <c r="M8" s="343" t="s">
        <v>328</v>
      </c>
      <c r="N8" s="343" t="s">
        <v>300</v>
      </c>
      <c r="O8" s="343" t="s">
        <v>329</v>
      </c>
      <c r="P8" s="343" t="s">
        <v>330</v>
      </c>
      <c r="Q8" s="343" t="s">
        <v>331</v>
      </c>
      <c r="R8" s="343" t="s">
        <v>332</v>
      </c>
      <c r="S8" s="343" t="s">
        <v>333</v>
      </c>
      <c r="T8" s="343" t="s">
        <v>334</v>
      </c>
      <c r="U8" s="343" t="s">
        <v>335</v>
      </c>
      <c r="V8" s="343" t="s">
        <v>336</v>
      </c>
      <c r="W8" s="343" t="s">
        <v>337</v>
      </c>
      <c r="X8" s="343" t="s">
        <v>338</v>
      </c>
      <c r="Y8" s="342"/>
      <c r="Z8" s="291"/>
      <c r="AA8" s="291"/>
      <c r="AB8" s="291"/>
      <c r="AC8" s="291"/>
      <c r="AD8" s="259" t="s">
        <v>170</v>
      </c>
      <c r="AE8" s="259" t="s">
        <v>171</v>
      </c>
      <c r="AF8" s="259" t="s">
        <v>172</v>
      </c>
      <c r="AG8" s="259" t="s">
        <v>173</v>
      </c>
      <c r="AH8" s="259" t="s">
        <v>297</v>
      </c>
      <c r="AI8" s="259" t="s">
        <v>327</v>
      </c>
      <c r="AJ8" s="222" t="s">
        <v>170</v>
      </c>
      <c r="AK8" s="222" t="s">
        <v>171</v>
      </c>
      <c r="AL8" s="222" t="s">
        <v>172</v>
      </c>
      <c r="AM8" s="222" t="s">
        <v>173</v>
      </c>
      <c r="AN8" s="222" t="s">
        <v>297</v>
      </c>
      <c r="AO8" s="222" t="s">
        <v>327</v>
      </c>
      <c r="AP8" s="259" t="s">
        <v>170</v>
      </c>
      <c r="AQ8" s="259" t="s">
        <v>171</v>
      </c>
      <c r="AR8" s="259" t="s">
        <v>172</v>
      </c>
      <c r="AS8" s="259" t="s">
        <v>173</v>
      </c>
      <c r="AT8" s="259" t="s">
        <v>297</v>
      </c>
      <c r="AU8" s="259" t="s">
        <v>327</v>
      </c>
      <c r="AV8" s="222" t="s">
        <v>170</v>
      </c>
      <c r="AW8" s="222" t="s">
        <v>171</v>
      </c>
      <c r="AX8" s="222" t="s">
        <v>172</v>
      </c>
      <c r="AY8" s="222" t="s">
        <v>173</v>
      </c>
      <c r="AZ8" s="222" t="s">
        <v>297</v>
      </c>
      <c r="BA8" s="222" t="s">
        <v>327</v>
      </c>
      <c r="BB8" s="259" t="s">
        <v>170</v>
      </c>
      <c r="BC8" s="259" t="s">
        <v>171</v>
      </c>
      <c r="BD8" s="259" t="s">
        <v>172</v>
      </c>
      <c r="BE8" s="259" t="s">
        <v>173</v>
      </c>
      <c r="BF8" s="259" t="s">
        <v>297</v>
      </c>
      <c r="BG8" s="259" t="s">
        <v>327</v>
      </c>
      <c r="BH8" s="222" t="s">
        <v>170</v>
      </c>
      <c r="BI8" s="222" t="s">
        <v>171</v>
      </c>
      <c r="BJ8" s="222" t="s">
        <v>172</v>
      </c>
      <c r="BK8" s="222" t="s">
        <v>173</v>
      </c>
      <c r="BL8" s="222" t="s">
        <v>297</v>
      </c>
      <c r="BM8" s="222" t="s">
        <v>327</v>
      </c>
      <c r="BN8" s="259" t="s">
        <v>170</v>
      </c>
      <c r="BO8" s="259" t="s">
        <v>171</v>
      </c>
      <c r="BP8" s="259" t="s">
        <v>172</v>
      </c>
      <c r="BQ8" s="259" t="s">
        <v>173</v>
      </c>
      <c r="BR8" s="259" t="s">
        <v>297</v>
      </c>
      <c r="BS8" s="259" t="s">
        <v>327</v>
      </c>
      <c r="BT8" s="222" t="s">
        <v>170</v>
      </c>
      <c r="BU8" s="344" t="s">
        <v>171</v>
      </c>
      <c r="BV8" s="222" t="s">
        <v>172</v>
      </c>
      <c r="BW8" s="222" t="s">
        <v>173</v>
      </c>
      <c r="BX8" s="222" t="s">
        <v>297</v>
      </c>
      <c r="BY8" s="222" t="s">
        <v>327</v>
      </c>
      <c r="BZ8" s="259" t="s">
        <v>170</v>
      </c>
      <c r="CA8" s="259" t="s">
        <v>171</v>
      </c>
      <c r="CB8" s="259" t="s">
        <v>172</v>
      </c>
      <c r="CC8" s="345" t="s">
        <v>173</v>
      </c>
      <c r="CD8" s="259" t="s">
        <v>297</v>
      </c>
      <c r="CE8" s="259" t="s">
        <v>327</v>
      </c>
      <c r="CF8" s="222" t="s">
        <v>170</v>
      </c>
      <c r="CG8" s="222" t="s">
        <v>171</v>
      </c>
      <c r="CH8" s="222" t="s">
        <v>172</v>
      </c>
      <c r="CI8" s="222" t="s">
        <v>173</v>
      </c>
      <c r="CJ8" s="222" t="s">
        <v>297</v>
      </c>
      <c r="CK8" s="222" t="s">
        <v>327</v>
      </c>
      <c r="CL8" s="259" t="s">
        <v>170</v>
      </c>
      <c r="CM8" s="259" t="s">
        <v>171</v>
      </c>
      <c r="CN8" s="259" t="s">
        <v>172</v>
      </c>
      <c r="CO8" s="259" t="s">
        <v>173</v>
      </c>
      <c r="CP8" s="259" t="s">
        <v>297</v>
      </c>
      <c r="CQ8" s="259" t="s">
        <v>327</v>
      </c>
      <c r="CR8" s="222" t="s">
        <v>170</v>
      </c>
      <c r="CS8" s="222" t="s">
        <v>171</v>
      </c>
      <c r="CT8" s="222" t="s">
        <v>172</v>
      </c>
      <c r="CU8" s="222" t="s">
        <v>173</v>
      </c>
      <c r="CV8" s="259" t="s">
        <v>297</v>
      </c>
      <c r="CW8" s="259" t="s">
        <v>327</v>
      </c>
      <c r="CX8" s="291"/>
      <c r="CY8" s="321"/>
      <c r="CZ8" s="282"/>
      <c r="DA8" s="289"/>
      <c r="DB8" s="303"/>
      <c r="DC8" s="293"/>
      <c r="DD8" s="293"/>
      <c r="DE8" s="293"/>
      <c r="DF8" s="284"/>
      <c r="DG8" s="293"/>
      <c r="DH8" s="293"/>
      <c r="DI8" s="293"/>
      <c r="DJ8" s="293"/>
      <c r="DK8" s="293"/>
      <c r="DL8" s="293"/>
      <c r="DM8" s="301"/>
      <c r="DN8" s="299"/>
    </row>
    <row r="9" spans="1:118" ht="108.75" customHeight="1" thickBot="1">
      <c r="A9" s="83"/>
      <c r="B9" s="71"/>
      <c r="C9" s="215"/>
      <c r="D9" s="215"/>
      <c r="E9" s="215"/>
      <c r="F9" s="215"/>
      <c r="G9" s="215"/>
      <c r="H9" s="216"/>
      <c r="I9" s="216"/>
      <c r="J9" s="216"/>
      <c r="K9" s="346"/>
      <c r="L9" s="346"/>
      <c r="M9" s="347"/>
      <c r="N9" s="347"/>
      <c r="O9" s="347"/>
      <c r="P9" s="347"/>
      <c r="Q9" s="347"/>
      <c r="R9" s="347"/>
      <c r="S9" s="347"/>
      <c r="T9" s="347"/>
      <c r="U9" s="347"/>
      <c r="V9" s="347"/>
      <c r="W9" s="347"/>
      <c r="X9" s="347"/>
      <c r="Y9" s="347"/>
      <c r="Z9" s="348"/>
      <c r="AA9" s="98"/>
      <c r="AB9" s="98"/>
      <c r="AC9" s="111"/>
      <c r="AD9" s="98">
        <f>+M9</f>
        <v>0</v>
      </c>
      <c r="AE9" s="33">
        <f>IFERROR(AD9/#REF!,0)</f>
        <v>0</v>
      </c>
      <c r="AF9" s="98"/>
      <c r="AG9" s="33">
        <f>IFERROR(AF9/#REF!,0)</f>
        <v>0</v>
      </c>
      <c r="AH9" s="98"/>
      <c r="AI9" s="97"/>
      <c r="AJ9" s="98">
        <f>+N9</f>
        <v>0</v>
      </c>
      <c r="AK9" s="33">
        <f>IFERROR(AJ9/#REF!,0)</f>
        <v>0</v>
      </c>
      <c r="AL9" s="98"/>
      <c r="AM9" s="33">
        <f>IFERROR(AL9/#REF!,0)</f>
        <v>0</v>
      </c>
      <c r="AN9" s="98"/>
      <c r="AO9" s="97"/>
      <c r="AP9" s="98">
        <f>+O9</f>
        <v>0</v>
      </c>
      <c r="AQ9" s="33">
        <f>IFERROR(AP9/#REF!,0)</f>
        <v>0</v>
      </c>
      <c r="AR9" s="98"/>
      <c r="AS9" s="33">
        <f>IFERROR(AR9/#REF!,0)</f>
        <v>0</v>
      </c>
      <c r="AT9" s="98"/>
      <c r="AU9" s="97"/>
      <c r="AV9" s="98">
        <f>+P9</f>
        <v>0</v>
      </c>
      <c r="AW9" s="33">
        <f>IFERROR(AV9/#REF!,0)</f>
        <v>0</v>
      </c>
      <c r="AX9" s="98"/>
      <c r="AY9" s="33">
        <f>IFERROR(AX9/#REF!,0)</f>
        <v>0</v>
      </c>
      <c r="AZ9" s="98"/>
      <c r="BA9" s="97"/>
      <c r="BB9" s="96">
        <f>+Q9</f>
        <v>0</v>
      </c>
      <c r="BC9" s="34">
        <f>IFERROR(BB9/#REF!,0)</f>
        <v>0</v>
      </c>
      <c r="BD9" s="96"/>
      <c r="BE9" s="34">
        <f>IFERROR(BD9/#REF!,0)</f>
        <v>0</v>
      </c>
      <c r="BF9" s="96"/>
      <c r="BG9" s="97"/>
      <c r="BH9" s="96">
        <f>+R9</f>
        <v>0</v>
      </c>
      <c r="BI9" s="34">
        <f>IFERROR(BH9/#REF!,0)</f>
        <v>0</v>
      </c>
      <c r="BJ9" s="153"/>
      <c r="BK9" s="34">
        <f>IFERROR(BJ9/#REF!,0)</f>
        <v>0</v>
      </c>
      <c r="BL9" s="153"/>
      <c r="BM9" s="97"/>
      <c r="BN9" s="96">
        <f>+S9</f>
        <v>0</v>
      </c>
      <c r="BO9" s="34">
        <f>+AC9</f>
        <v>0</v>
      </c>
      <c r="BP9" s="96"/>
      <c r="BQ9" s="35">
        <f>IFERROR(BP9/#REF!,0)</f>
        <v>0</v>
      </c>
      <c r="BR9" s="97"/>
      <c r="BS9" s="97"/>
      <c r="BT9" s="97">
        <f>+T9</f>
        <v>0</v>
      </c>
      <c r="BU9" s="35">
        <f>IFERROR(BT9/#REF!,0)</f>
        <v>0</v>
      </c>
      <c r="BV9" s="97"/>
      <c r="BW9" s="35">
        <f>IFERROR(BV9/#REF!,0)</f>
        <v>0</v>
      </c>
      <c r="BX9" s="97"/>
      <c r="BY9" s="97"/>
      <c r="BZ9" s="97">
        <f>+U9</f>
        <v>0</v>
      </c>
      <c r="CA9" s="35">
        <f>IFERROR(BZ9/#REF!,0)</f>
        <v>0</v>
      </c>
      <c r="CB9" s="97"/>
      <c r="CC9" s="35">
        <f>IFERROR(CB9/#REF!,0)</f>
        <v>0</v>
      </c>
      <c r="CD9" s="97"/>
      <c r="CE9" s="97"/>
      <c r="CF9" s="97">
        <f>+V9</f>
        <v>0</v>
      </c>
      <c r="CG9" s="35">
        <f>IFERROR(CF9/#REF!,0)</f>
        <v>0</v>
      </c>
      <c r="CH9" s="97"/>
      <c r="CI9" s="35">
        <f>IFERROR(CH9/#REF!,0)</f>
        <v>0</v>
      </c>
      <c r="CJ9" s="97"/>
      <c r="CK9" s="97"/>
      <c r="CL9" s="97">
        <f>+W9</f>
        <v>0</v>
      </c>
      <c r="CM9" s="35">
        <f>IFERROR(CL9/#REF!,0)</f>
        <v>0</v>
      </c>
      <c r="CN9" s="97"/>
      <c r="CO9" s="35">
        <f>IFERROR(CN9/#REF!,0)</f>
        <v>0</v>
      </c>
      <c r="CP9" s="97"/>
      <c r="CQ9" s="97"/>
      <c r="CR9" s="97">
        <f>+X9</f>
        <v>0</v>
      </c>
      <c r="CS9" s="35">
        <f>IFERROR(CR9/#REF!,0)</f>
        <v>0</v>
      </c>
      <c r="CT9" s="97"/>
      <c r="CU9" s="35">
        <f>IFERROR(CT9/#REF!,0)</f>
        <v>0</v>
      </c>
      <c r="CV9" s="97"/>
      <c r="CW9" s="97"/>
      <c r="CX9" s="97">
        <f t="shared" ref="CX9:CY14" si="0">SUM(CT9,CN9,CH9,CB9,BV9,BP9,BJ9,BD9,AX9,AR9,AL9,AF9)</f>
        <v>0</v>
      </c>
      <c r="CY9" s="322">
        <f t="shared" si="0"/>
        <v>0</v>
      </c>
      <c r="CZ9" s="224"/>
      <c r="DA9" s="108"/>
      <c r="DB9" s="101"/>
      <c r="DC9" s="131"/>
      <c r="DD9" s="132"/>
      <c r="DE9" s="132"/>
      <c r="DF9"/>
      <c r="DG9" s="85"/>
      <c r="DH9" s="85"/>
      <c r="DI9" s="85"/>
      <c r="DJ9" s="85"/>
      <c r="DK9" s="85"/>
      <c r="DL9" s="85"/>
      <c r="DM9" s="86"/>
      <c r="DN9" s="93"/>
    </row>
    <row r="10" spans="1:118" ht="108.75" customHeight="1" thickBot="1">
      <c r="A10" s="83"/>
      <c r="B10" s="71"/>
      <c r="C10" s="215"/>
      <c r="D10" s="215"/>
      <c r="E10" s="215"/>
      <c r="F10" s="215"/>
      <c r="G10" s="215"/>
      <c r="H10" s="216"/>
      <c r="I10" s="216"/>
      <c r="J10" s="216"/>
      <c r="K10" s="346"/>
      <c r="L10" s="346"/>
      <c r="M10" s="347"/>
      <c r="N10" s="347"/>
      <c r="O10" s="347"/>
      <c r="P10" s="347"/>
      <c r="Q10" s="347"/>
      <c r="R10" s="347"/>
      <c r="S10" s="347"/>
      <c r="T10" s="347"/>
      <c r="U10" s="347"/>
      <c r="V10" s="347"/>
      <c r="W10" s="347"/>
      <c r="X10" s="347"/>
      <c r="Y10" s="347"/>
      <c r="Z10" s="347"/>
      <c r="AA10" s="98"/>
      <c r="AB10" s="98"/>
      <c r="AC10" s="111"/>
      <c r="AD10" s="98">
        <f t="shared" ref="AD10:AD13" si="1">+M10</f>
        <v>0</v>
      </c>
      <c r="AE10" s="33">
        <f>IFERROR(AD10/#REF!,0)</f>
        <v>0</v>
      </c>
      <c r="AF10" s="98"/>
      <c r="AG10" s="33">
        <f>IFERROR(AF10/#REF!,0)</f>
        <v>0</v>
      </c>
      <c r="AH10" s="98"/>
      <c r="AI10" s="97"/>
      <c r="AJ10" s="98">
        <f t="shared" ref="AJ10:AJ13" si="2">+N10</f>
        <v>0</v>
      </c>
      <c r="AK10" s="33">
        <f>IFERROR(AJ10/#REF!,0)</f>
        <v>0</v>
      </c>
      <c r="AL10" s="98"/>
      <c r="AM10" s="33">
        <f>IFERROR(AL10/#REF!,0)</f>
        <v>0</v>
      </c>
      <c r="AN10" s="98"/>
      <c r="AO10" s="97"/>
      <c r="AP10" s="98">
        <f t="shared" ref="AP10:AP13" si="3">+O10</f>
        <v>0</v>
      </c>
      <c r="AQ10" s="33">
        <f>IFERROR(AP10/#REF!,0)</f>
        <v>0</v>
      </c>
      <c r="AR10" s="98"/>
      <c r="AS10" s="33">
        <f>IFERROR(AR10/#REF!,0)</f>
        <v>0</v>
      </c>
      <c r="AT10" s="98"/>
      <c r="AU10" s="97"/>
      <c r="AV10" s="98">
        <f t="shared" ref="AV10:AV13" si="4">+P10</f>
        <v>0</v>
      </c>
      <c r="AW10" s="33">
        <f>IFERROR(AV10/#REF!,0)</f>
        <v>0</v>
      </c>
      <c r="AX10" s="98"/>
      <c r="AY10" s="33">
        <f>IFERROR(AX10/#REF!,0)</f>
        <v>0</v>
      </c>
      <c r="AZ10" s="98"/>
      <c r="BA10" s="97"/>
      <c r="BB10" s="96">
        <f t="shared" ref="BB10:BB13" si="5">+Q10</f>
        <v>0</v>
      </c>
      <c r="BC10" s="34">
        <f>IFERROR(BB10/#REF!,0)</f>
        <v>0</v>
      </c>
      <c r="BD10" s="96"/>
      <c r="BE10" s="34">
        <f>IFERROR(BD10/#REF!,0)</f>
        <v>0</v>
      </c>
      <c r="BF10" s="96"/>
      <c r="BG10" s="97"/>
      <c r="BH10" s="96">
        <f t="shared" ref="BH10:BH13" si="6">+R10</f>
        <v>0</v>
      </c>
      <c r="BI10" s="34">
        <f>IFERROR(BH10/#REF!,0)</f>
        <v>0</v>
      </c>
      <c r="BJ10" s="153"/>
      <c r="BK10" s="34">
        <f>IFERROR(BJ10/#REF!,0)</f>
        <v>0</v>
      </c>
      <c r="BL10" s="153"/>
      <c r="BM10" s="97"/>
      <c r="BN10" s="96">
        <f t="shared" ref="BN10:BN13" si="7">+S10</f>
        <v>0</v>
      </c>
      <c r="BO10" s="34">
        <f>IFERROR(BN10/#REF!,0)</f>
        <v>0</v>
      </c>
      <c r="BP10" s="96"/>
      <c r="BQ10" s="35">
        <f>IFERROR(BP10/#REF!,0)</f>
        <v>0</v>
      </c>
      <c r="BR10" s="97"/>
      <c r="BS10" s="97"/>
      <c r="BT10" s="97">
        <f t="shared" ref="BT10:BT13" si="8">+T10</f>
        <v>0</v>
      </c>
      <c r="BU10" s="35">
        <f>IFERROR(BT10/#REF!,0)</f>
        <v>0</v>
      </c>
      <c r="BV10" s="97"/>
      <c r="BW10" s="35">
        <f>IFERROR(BV10/#REF!,0)</f>
        <v>0</v>
      </c>
      <c r="BX10" s="97"/>
      <c r="BY10" s="97"/>
      <c r="BZ10" s="97">
        <f t="shared" ref="BZ10:BZ13" si="9">+U10</f>
        <v>0</v>
      </c>
      <c r="CA10" s="35">
        <f>IFERROR(BZ10/#REF!,0)</f>
        <v>0</v>
      </c>
      <c r="CB10" s="97"/>
      <c r="CC10" s="35">
        <f>IFERROR(CB10/#REF!,0)</f>
        <v>0</v>
      </c>
      <c r="CD10" s="97"/>
      <c r="CE10" s="97"/>
      <c r="CF10" s="97">
        <f t="shared" ref="CF10:CF13" si="10">+V10</f>
        <v>0</v>
      </c>
      <c r="CG10" s="35">
        <f>IFERROR(CF10/#REF!,0)</f>
        <v>0</v>
      </c>
      <c r="CH10" s="97"/>
      <c r="CI10" s="35">
        <f>IFERROR(CH10/#REF!,0)</f>
        <v>0</v>
      </c>
      <c r="CJ10" s="97"/>
      <c r="CK10" s="97"/>
      <c r="CL10" s="97">
        <f t="shared" ref="CL10:CL13" si="11">+W10</f>
        <v>0</v>
      </c>
      <c r="CM10" s="35">
        <f>IFERROR(CL10/#REF!,0)</f>
        <v>0</v>
      </c>
      <c r="CN10" s="97"/>
      <c r="CO10" s="35">
        <f>IFERROR(CN10/#REF!,0)</f>
        <v>0</v>
      </c>
      <c r="CP10" s="97"/>
      <c r="CQ10" s="97"/>
      <c r="CR10" s="97">
        <f t="shared" ref="CR10:CR13" si="12">+X10</f>
        <v>0</v>
      </c>
      <c r="CS10" s="35">
        <f>IFERROR(CR10/#REF!,0)</f>
        <v>0</v>
      </c>
      <c r="CT10" s="97"/>
      <c r="CU10" s="35">
        <f>IFERROR(CT10/#REF!,0)</f>
        <v>0</v>
      </c>
      <c r="CV10" s="97"/>
      <c r="CW10" s="97"/>
      <c r="CX10" s="97">
        <f t="shared" si="0"/>
        <v>0</v>
      </c>
      <c r="CY10" s="323">
        <f t="shared" si="0"/>
        <v>0</v>
      </c>
      <c r="CZ10" s="35"/>
      <c r="DA10" s="114"/>
      <c r="DB10" s="101"/>
      <c r="DC10" s="131"/>
      <c r="DD10" s="132"/>
      <c r="DE10" s="132"/>
      <c r="DF10" s="132"/>
      <c r="DG10" s="99"/>
      <c r="DH10" s="99"/>
      <c r="DI10" s="99"/>
      <c r="DJ10" s="99"/>
      <c r="DK10" s="99"/>
      <c r="DL10" s="99"/>
      <c r="DM10" s="103"/>
      <c r="DN10" s="100"/>
    </row>
    <row r="11" spans="1:118" ht="108.75" customHeight="1" thickBot="1">
      <c r="A11" s="83"/>
      <c r="B11" s="71"/>
      <c r="C11" s="215"/>
      <c r="D11" s="215"/>
      <c r="E11" s="215"/>
      <c r="F11" s="215"/>
      <c r="G11" s="215"/>
      <c r="H11" s="216"/>
      <c r="I11" s="216"/>
      <c r="J11" s="216"/>
      <c r="K11" s="346"/>
      <c r="L11" s="346"/>
      <c r="M11" s="347"/>
      <c r="N11" s="347"/>
      <c r="O11" s="347"/>
      <c r="P11" s="347"/>
      <c r="Q11" s="347"/>
      <c r="R11" s="347"/>
      <c r="S11" s="347"/>
      <c r="T11" s="347"/>
      <c r="U11" s="347"/>
      <c r="V11" s="347"/>
      <c r="W11" s="347"/>
      <c r="X11" s="347"/>
      <c r="Y11" s="347"/>
      <c r="Z11" s="347"/>
      <c r="AA11" s="98"/>
      <c r="AB11" s="98"/>
      <c r="AC11" s="111"/>
      <c r="AD11" s="98">
        <f t="shared" si="1"/>
        <v>0</v>
      </c>
      <c r="AE11" s="33">
        <f>IFERROR(AD11/#REF!,0)</f>
        <v>0</v>
      </c>
      <c r="AF11" s="98"/>
      <c r="AG11" s="33">
        <f>IFERROR(AF11/#REF!,0)</f>
        <v>0</v>
      </c>
      <c r="AH11" s="98"/>
      <c r="AI11" s="97"/>
      <c r="AJ11" s="98">
        <f t="shared" si="2"/>
        <v>0</v>
      </c>
      <c r="AK11" s="33">
        <f>IFERROR(AJ11/#REF!,0)</f>
        <v>0</v>
      </c>
      <c r="AL11" s="98"/>
      <c r="AM11" s="33">
        <f>IFERROR(AL11/#REF!,0)</f>
        <v>0</v>
      </c>
      <c r="AN11" s="98"/>
      <c r="AO11" s="97"/>
      <c r="AP11" s="98">
        <f t="shared" si="3"/>
        <v>0</v>
      </c>
      <c r="AQ11" s="33">
        <f>IFERROR(AP11/#REF!,0)</f>
        <v>0</v>
      </c>
      <c r="AR11" s="98"/>
      <c r="AS11" s="33">
        <f>IFERROR(AR11/#REF!,0)</f>
        <v>0</v>
      </c>
      <c r="AT11" s="98"/>
      <c r="AU11" s="97"/>
      <c r="AV11" s="98">
        <f t="shared" si="4"/>
        <v>0</v>
      </c>
      <c r="AW11" s="33">
        <f>IFERROR(AV11/#REF!,0)</f>
        <v>0</v>
      </c>
      <c r="AX11" s="98"/>
      <c r="AY11" s="33">
        <f>IFERROR(AX11/#REF!,0)</f>
        <v>0</v>
      </c>
      <c r="AZ11" s="98"/>
      <c r="BA11" s="97"/>
      <c r="BB11" s="96">
        <f t="shared" si="5"/>
        <v>0</v>
      </c>
      <c r="BC11" s="34">
        <f>IFERROR(BB11/#REF!,0)</f>
        <v>0</v>
      </c>
      <c r="BD11" s="96"/>
      <c r="BE11" s="34">
        <f>IFERROR(BD11/#REF!,0)</f>
        <v>0</v>
      </c>
      <c r="BF11" s="96"/>
      <c r="BG11" s="97"/>
      <c r="BH11" s="96">
        <f t="shared" si="6"/>
        <v>0</v>
      </c>
      <c r="BI11" s="34">
        <f>IFERROR(BH11/#REF!,0)</f>
        <v>0</v>
      </c>
      <c r="BJ11" s="153"/>
      <c r="BK11" s="34">
        <f>IFERROR(BJ11/#REF!,0)</f>
        <v>0</v>
      </c>
      <c r="BL11" s="153"/>
      <c r="BM11" s="97"/>
      <c r="BN11" s="96">
        <f t="shared" si="7"/>
        <v>0</v>
      </c>
      <c r="BO11" s="34">
        <f>IFERROR(BN11/#REF!,0)</f>
        <v>0</v>
      </c>
      <c r="BP11" s="96"/>
      <c r="BQ11" s="35">
        <f>IFERROR(BP11/#REF!,0)</f>
        <v>0</v>
      </c>
      <c r="BR11" s="97"/>
      <c r="BS11" s="97"/>
      <c r="BT11" s="97">
        <f t="shared" si="8"/>
        <v>0</v>
      </c>
      <c r="BU11" s="35">
        <f>IFERROR(BT11/#REF!,0)</f>
        <v>0</v>
      </c>
      <c r="BV11" s="97"/>
      <c r="BW11" s="35">
        <f>IFERROR(BV11/#REF!,0)</f>
        <v>0</v>
      </c>
      <c r="BX11" s="97"/>
      <c r="BY11" s="97"/>
      <c r="BZ11" s="97">
        <f t="shared" si="9"/>
        <v>0</v>
      </c>
      <c r="CA11" s="35">
        <f>IFERROR(BZ11/#REF!,0)</f>
        <v>0</v>
      </c>
      <c r="CB11" s="97"/>
      <c r="CC11" s="35">
        <f>IFERROR(CB11/#REF!,0)</f>
        <v>0</v>
      </c>
      <c r="CD11" s="97"/>
      <c r="CE11" s="97"/>
      <c r="CF11" s="97">
        <f t="shared" si="10"/>
        <v>0</v>
      </c>
      <c r="CG11" s="35">
        <f>IFERROR(CF11/#REF!,0)</f>
        <v>0</v>
      </c>
      <c r="CH11" s="97"/>
      <c r="CI11" s="35">
        <f>IFERROR(CH11/#REF!,0)</f>
        <v>0</v>
      </c>
      <c r="CJ11" s="97"/>
      <c r="CK11" s="97"/>
      <c r="CL11" s="97">
        <f t="shared" si="11"/>
        <v>0</v>
      </c>
      <c r="CM11" s="35">
        <f>IFERROR(CL11/#REF!,0)</f>
        <v>0</v>
      </c>
      <c r="CN11" s="97"/>
      <c r="CO11" s="35">
        <f>IFERROR(CN11/#REF!,0)</f>
        <v>0</v>
      </c>
      <c r="CP11" s="97"/>
      <c r="CQ11" s="97"/>
      <c r="CR11" s="97">
        <f t="shared" si="12"/>
        <v>0</v>
      </c>
      <c r="CS11" s="35">
        <f>IFERROR(CR11/#REF!,0)</f>
        <v>0</v>
      </c>
      <c r="CT11" s="97"/>
      <c r="CU11" s="35">
        <f>IFERROR(CT11/#REF!,0)</f>
        <v>0</v>
      </c>
      <c r="CV11" s="97"/>
      <c r="CW11" s="97"/>
      <c r="CX11" s="97">
        <f t="shared" si="0"/>
        <v>0</v>
      </c>
      <c r="CY11" s="323">
        <f t="shared" si="0"/>
        <v>0</v>
      </c>
      <c r="CZ11" s="35"/>
      <c r="DA11" s="114"/>
      <c r="DB11" s="101"/>
      <c r="DC11" s="131"/>
      <c r="DD11" s="132"/>
      <c r="DE11" s="132"/>
      <c r="DF11" s="132"/>
      <c r="DG11" s="99"/>
      <c r="DH11" s="99"/>
      <c r="DI11" s="99"/>
      <c r="DJ11" s="99"/>
      <c r="DK11" s="99"/>
      <c r="DL11" s="99"/>
      <c r="DM11" s="103"/>
      <c r="DN11" s="100"/>
    </row>
    <row r="12" spans="1:118" ht="167.25" customHeight="1" thickBot="1">
      <c r="A12" s="83"/>
      <c r="B12" s="71"/>
      <c r="C12" s="215"/>
      <c r="D12" s="215"/>
      <c r="E12" s="215"/>
      <c r="F12" s="215"/>
      <c r="G12" s="215"/>
      <c r="H12" s="216"/>
      <c r="I12" s="216"/>
      <c r="J12" s="216"/>
      <c r="K12" s="346"/>
      <c r="L12" s="346"/>
      <c r="M12" s="347"/>
      <c r="N12" s="347"/>
      <c r="O12" s="347"/>
      <c r="P12" s="347"/>
      <c r="Q12" s="347"/>
      <c r="R12" s="347"/>
      <c r="S12" s="347"/>
      <c r="T12" s="347"/>
      <c r="U12" s="347"/>
      <c r="V12" s="347"/>
      <c r="W12" s="347"/>
      <c r="X12" s="347"/>
      <c r="Y12" s="347"/>
      <c r="Z12" s="347"/>
      <c r="AA12" s="98"/>
      <c r="AB12" s="98"/>
      <c r="AC12" s="111"/>
      <c r="AD12" s="98">
        <f t="shared" si="1"/>
        <v>0</v>
      </c>
      <c r="AE12" s="33">
        <f>IFERROR(AD12/#REF!,0)</f>
        <v>0</v>
      </c>
      <c r="AF12" s="98"/>
      <c r="AG12" s="33">
        <f>IFERROR(AF12/#REF!,0)</f>
        <v>0</v>
      </c>
      <c r="AH12" s="98"/>
      <c r="AI12" s="97"/>
      <c r="AJ12" s="98">
        <f t="shared" si="2"/>
        <v>0</v>
      </c>
      <c r="AK12" s="33">
        <f>IFERROR(AJ12/#REF!,0)</f>
        <v>0</v>
      </c>
      <c r="AL12" s="98"/>
      <c r="AM12" s="33">
        <f>IFERROR(AL12/#REF!,0)</f>
        <v>0</v>
      </c>
      <c r="AN12" s="98"/>
      <c r="AO12" s="97"/>
      <c r="AP12" s="98">
        <f t="shared" si="3"/>
        <v>0</v>
      </c>
      <c r="AQ12" s="33">
        <f>IFERROR(AP12/#REF!,0)</f>
        <v>0</v>
      </c>
      <c r="AR12" s="98"/>
      <c r="AS12" s="33">
        <f>IFERROR(AR12/#REF!,0)</f>
        <v>0</v>
      </c>
      <c r="AT12" s="98"/>
      <c r="AU12" s="97"/>
      <c r="AV12" s="98">
        <f t="shared" si="4"/>
        <v>0</v>
      </c>
      <c r="AW12" s="33">
        <f>IFERROR(AV12/#REF!,0)</f>
        <v>0</v>
      </c>
      <c r="AX12" s="98"/>
      <c r="AY12" s="33">
        <f>IFERROR(AX12/#REF!,0)</f>
        <v>0</v>
      </c>
      <c r="AZ12" s="98"/>
      <c r="BA12" s="97"/>
      <c r="BB12" s="96">
        <f t="shared" si="5"/>
        <v>0</v>
      </c>
      <c r="BC12" s="34">
        <f>IFERROR(BB12/#REF!,0)</f>
        <v>0</v>
      </c>
      <c r="BD12" s="96"/>
      <c r="BE12" s="34">
        <f>IFERROR(BD12/#REF!,0)</f>
        <v>0</v>
      </c>
      <c r="BF12" s="96"/>
      <c r="BG12" s="97"/>
      <c r="BH12" s="96">
        <f t="shared" si="6"/>
        <v>0</v>
      </c>
      <c r="BI12" s="34">
        <f>IFERROR(BH12/#REF!,0)</f>
        <v>0</v>
      </c>
      <c r="BJ12" s="153"/>
      <c r="BK12" s="34">
        <f>IFERROR(BJ12/#REF!,0)</f>
        <v>0</v>
      </c>
      <c r="BL12" s="153"/>
      <c r="BM12" s="97"/>
      <c r="BN12" s="96">
        <f t="shared" si="7"/>
        <v>0</v>
      </c>
      <c r="BO12" s="34">
        <f>IFERROR(BN12/#REF!,0)</f>
        <v>0</v>
      </c>
      <c r="BP12" s="96"/>
      <c r="BQ12" s="35">
        <f>IFERROR(BP12/#REF!,0)</f>
        <v>0</v>
      </c>
      <c r="BR12" s="97"/>
      <c r="BS12" s="97"/>
      <c r="BT12" s="97">
        <f t="shared" si="8"/>
        <v>0</v>
      </c>
      <c r="BU12" s="35">
        <f>IFERROR(BT12/#REF!,0)</f>
        <v>0</v>
      </c>
      <c r="BV12" s="97"/>
      <c r="BW12" s="35">
        <f>IFERROR(BV12/#REF!,0)</f>
        <v>0</v>
      </c>
      <c r="BX12" s="97"/>
      <c r="BY12" s="97"/>
      <c r="BZ12" s="97">
        <f t="shared" si="9"/>
        <v>0</v>
      </c>
      <c r="CA12" s="35">
        <f>IFERROR(BZ12/#REF!,0)</f>
        <v>0</v>
      </c>
      <c r="CB12" s="97"/>
      <c r="CC12" s="35">
        <f>IFERROR(CB12/#REF!,0)</f>
        <v>0</v>
      </c>
      <c r="CD12" s="97"/>
      <c r="CE12" s="97"/>
      <c r="CF12" s="97">
        <f t="shared" si="10"/>
        <v>0</v>
      </c>
      <c r="CG12" s="35">
        <f>IFERROR(CF12/#REF!,0)</f>
        <v>0</v>
      </c>
      <c r="CH12" s="97"/>
      <c r="CI12" s="35">
        <f>IFERROR(CH12/#REF!,0)</f>
        <v>0</v>
      </c>
      <c r="CJ12" s="97"/>
      <c r="CK12" s="97"/>
      <c r="CL12" s="97">
        <f t="shared" si="11"/>
        <v>0</v>
      </c>
      <c r="CM12" s="35">
        <f>IFERROR(CL12/#REF!,0)</f>
        <v>0</v>
      </c>
      <c r="CN12" s="97"/>
      <c r="CO12" s="35">
        <f>IFERROR(CN12/#REF!,0)</f>
        <v>0</v>
      </c>
      <c r="CP12" s="97"/>
      <c r="CQ12" s="97"/>
      <c r="CR12" s="97">
        <f t="shared" si="12"/>
        <v>0</v>
      </c>
      <c r="CS12" s="35">
        <f>IFERROR(CR12/#REF!,0)</f>
        <v>0</v>
      </c>
      <c r="CT12" s="97"/>
      <c r="CU12" s="35">
        <f>IFERROR(CT12/#REF!,0)</f>
        <v>0</v>
      </c>
      <c r="CV12" s="97"/>
      <c r="CW12" s="97"/>
      <c r="CX12" s="97">
        <f t="shared" si="0"/>
        <v>0</v>
      </c>
      <c r="CY12" s="323">
        <f t="shared" si="0"/>
        <v>0</v>
      </c>
      <c r="CZ12" s="35"/>
      <c r="DA12" s="114"/>
      <c r="DB12" s="101"/>
      <c r="DC12" s="131"/>
      <c r="DD12" s="132"/>
      <c r="DE12" s="132"/>
      <c r="DF12" s="132"/>
      <c r="DG12" s="99"/>
      <c r="DH12" s="99"/>
      <c r="DI12" s="99"/>
      <c r="DJ12" s="99"/>
      <c r="DK12" s="99"/>
      <c r="DL12" s="99"/>
      <c r="DM12" s="103"/>
      <c r="DN12" s="100"/>
    </row>
    <row r="13" spans="1:118" ht="288.75" customHeight="1" thickBot="1">
      <c r="A13" s="83"/>
      <c r="B13" s="71"/>
      <c r="C13" s="215"/>
      <c r="D13" s="215"/>
      <c r="E13" s="215"/>
      <c r="F13" s="215"/>
      <c r="G13" s="215"/>
      <c r="H13" s="216"/>
      <c r="I13" s="216"/>
      <c r="J13" s="216"/>
      <c r="K13" s="346"/>
      <c r="L13" s="346"/>
      <c r="M13" s="347"/>
      <c r="N13" s="347"/>
      <c r="O13" s="347"/>
      <c r="P13" s="347"/>
      <c r="Q13" s="347"/>
      <c r="R13" s="347"/>
      <c r="S13" s="347"/>
      <c r="T13" s="347"/>
      <c r="U13" s="347"/>
      <c r="V13" s="347"/>
      <c r="W13" s="347"/>
      <c r="X13" s="347"/>
      <c r="Y13" s="347"/>
      <c r="Z13" s="347"/>
      <c r="AA13" s="98"/>
      <c r="AB13" s="98"/>
      <c r="AC13" s="111"/>
      <c r="AD13" s="98">
        <f t="shared" si="1"/>
        <v>0</v>
      </c>
      <c r="AE13" s="33">
        <f>IFERROR(AD13/#REF!,0)</f>
        <v>0</v>
      </c>
      <c r="AF13" s="98"/>
      <c r="AG13" s="33">
        <f>IFERROR(AF13/#REF!,0)</f>
        <v>0</v>
      </c>
      <c r="AH13" s="98"/>
      <c r="AI13" s="97"/>
      <c r="AJ13" s="98">
        <f t="shared" si="2"/>
        <v>0</v>
      </c>
      <c r="AK13" s="33">
        <f>IFERROR(AJ13/#REF!,0)</f>
        <v>0</v>
      </c>
      <c r="AL13" s="98"/>
      <c r="AM13" s="33">
        <f>IFERROR(AL13/#REF!,0)</f>
        <v>0</v>
      </c>
      <c r="AN13" s="98"/>
      <c r="AO13" s="97"/>
      <c r="AP13" s="98">
        <f t="shared" si="3"/>
        <v>0</v>
      </c>
      <c r="AQ13" s="33">
        <f>IFERROR(AP13/#REF!,0)</f>
        <v>0</v>
      </c>
      <c r="AR13" s="98"/>
      <c r="AS13" s="33">
        <f>IFERROR(AR13/#REF!,0)</f>
        <v>0</v>
      </c>
      <c r="AT13" s="98"/>
      <c r="AU13" s="97"/>
      <c r="AV13" s="98">
        <f t="shared" si="4"/>
        <v>0</v>
      </c>
      <c r="AW13" s="33">
        <f>IFERROR(AV13/#REF!,0)</f>
        <v>0</v>
      </c>
      <c r="AX13" s="98"/>
      <c r="AY13" s="33">
        <f>IFERROR(AX13/#REF!,0)</f>
        <v>0</v>
      </c>
      <c r="AZ13" s="98"/>
      <c r="BA13" s="97"/>
      <c r="BB13" s="96">
        <f t="shared" si="5"/>
        <v>0</v>
      </c>
      <c r="BC13" s="34">
        <f>IFERROR(BB13/#REF!,0)</f>
        <v>0</v>
      </c>
      <c r="BD13" s="96"/>
      <c r="BE13" s="34">
        <f>IFERROR(BD13/#REF!,0)</f>
        <v>0</v>
      </c>
      <c r="BF13" s="96"/>
      <c r="BG13" s="97"/>
      <c r="BH13" s="96">
        <f t="shared" si="6"/>
        <v>0</v>
      </c>
      <c r="BI13" s="34">
        <f>IFERROR(BH13/#REF!,0)</f>
        <v>0</v>
      </c>
      <c r="BJ13" s="153"/>
      <c r="BK13" s="34">
        <f>IFERROR(BJ13/#REF!,0)</f>
        <v>0</v>
      </c>
      <c r="BL13" s="153"/>
      <c r="BM13" s="97"/>
      <c r="BN13" s="96">
        <f t="shared" si="7"/>
        <v>0</v>
      </c>
      <c r="BO13" s="34">
        <f>IFERROR(BN13/#REF!,0)</f>
        <v>0</v>
      </c>
      <c r="BP13" s="96"/>
      <c r="BQ13" s="35">
        <f>IFERROR(BP13/#REF!,0)</f>
        <v>0</v>
      </c>
      <c r="BR13" s="97"/>
      <c r="BS13" s="97"/>
      <c r="BT13" s="97">
        <f t="shared" si="8"/>
        <v>0</v>
      </c>
      <c r="BU13" s="35">
        <f>IFERROR(BT13/#REF!,0)</f>
        <v>0</v>
      </c>
      <c r="BV13" s="97"/>
      <c r="BW13" s="35">
        <f>IFERROR(BV13/#REF!,0)</f>
        <v>0</v>
      </c>
      <c r="BX13" s="97"/>
      <c r="BY13" s="97"/>
      <c r="BZ13" s="97">
        <f t="shared" si="9"/>
        <v>0</v>
      </c>
      <c r="CA13" s="35">
        <f>IFERROR(BZ13/#REF!,0)</f>
        <v>0</v>
      </c>
      <c r="CB13" s="97"/>
      <c r="CC13" s="35">
        <f>IFERROR(CB13/#REF!,0)</f>
        <v>0</v>
      </c>
      <c r="CD13" s="97"/>
      <c r="CE13" s="97"/>
      <c r="CF13" s="97">
        <f t="shared" si="10"/>
        <v>0</v>
      </c>
      <c r="CG13" s="35">
        <f>IFERROR(CF13/#REF!,0)</f>
        <v>0</v>
      </c>
      <c r="CH13" s="97"/>
      <c r="CI13" s="35">
        <f>IFERROR(CH13/#REF!,0)</f>
        <v>0</v>
      </c>
      <c r="CJ13" s="97"/>
      <c r="CK13" s="97"/>
      <c r="CL13" s="97">
        <f t="shared" si="11"/>
        <v>0</v>
      </c>
      <c r="CM13" s="35">
        <f>IFERROR(CL13/#REF!,0)</f>
        <v>0</v>
      </c>
      <c r="CN13" s="97"/>
      <c r="CO13" s="35">
        <f>IFERROR(CN13/#REF!,0)</f>
        <v>0</v>
      </c>
      <c r="CP13" s="97"/>
      <c r="CQ13" s="97"/>
      <c r="CR13" s="97">
        <f t="shared" si="12"/>
        <v>0</v>
      </c>
      <c r="CS13" s="35">
        <f>IFERROR(CR13/#REF!,0)</f>
        <v>0</v>
      </c>
      <c r="CT13" s="97"/>
      <c r="CU13" s="35">
        <f>IFERROR(CT13/#REF!,0)</f>
        <v>0</v>
      </c>
      <c r="CV13" s="97"/>
      <c r="CW13" s="97"/>
      <c r="CX13" s="97">
        <f t="shared" si="0"/>
        <v>0</v>
      </c>
      <c r="CY13" s="324">
        <f t="shared" si="0"/>
        <v>0</v>
      </c>
      <c r="CZ13" s="35"/>
      <c r="DA13" s="124"/>
      <c r="DB13" s="143"/>
      <c r="DC13" s="144"/>
      <c r="DD13" s="145"/>
      <c r="DE13" s="132"/>
      <c r="DF13" s="132"/>
      <c r="DG13" s="87"/>
      <c r="DH13" s="87"/>
      <c r="DI13" s="87"/>
      <c r="DJ13" s="87"/>
      <c r="DK13" s="87"/>
      <c r="DL13" s="87"/>
      <c r="DM13" s="89"/>
      <c r="DN13" s="104"/>
    </row>
    <row r="14" spans="1:118" s="80" customFormat="1" ht="16.5" thickBot="1">
      <c r="B14" s="71"/>
      <c r="C14" s="215"/>
      <c r="D14" s="215"/>
      <c r="E14" s="215"/>
      <c r="F14" s="215"/>
      <c r="G14" s="215"/>
      <c r="H14" s="217"/>
      <c r="I14" s="217"/>
      <c r="J14" s="217"/>
      <c r="K14" s="217"/>
      <c r="L14" s="217"/>
      <c r="M14" s="217"/>
      <c r="N14" s="217"/>
      <c r="O14" s="217"/>
      <c r="P14" s="217"/>
      <c r="Q14" s="217"/>
      <c r="R14" s="217"/>
      <c r="S14" s="217"/>
      <c r="T14" s="217"/>
      <c r="U14" s="217"/>
      <c r="V14" s="217"/>
      <c r="W14" s="217"/>
      <c r="X14" s="217"/>
      <c r="Y14" s="217"/>
      <c r="Z14" s="217"/>
      <c r="AA14" s="217"/>
      <c r="AB14" s="96" t="s">
        <v>174</v>
      </c>
      <c r="AC14" s="349">
        <f>SUM(AC9:AC13)</f>
        <v>0</v>
      </c>
      <c r="AD14" s="96">
        <f>SUM(AD9:AD13)</f>
        <v>0</v>
      </c>
      <c r="AE14" s="33">
        <f>IFERROR(AD14/#REF!,0)</f>
        <v>0</v>
      </c>
      <c r="AF14" s="96">
        <f>SUM(AF9:AF13)</f>
        <v>0</v>
      </c>
      <c r="AG14" s="349">
        <f>IFERROR(AF14/#REF!,0)</f>
        <v>0</v>
      </c>
      <c r="AH14" s="96"/>
      <c r="AI14" s="96"/>
      <c r="AJ14" s="96">
        <f>SUM(AJ9:AJ13)</f>
        <v>0</v>
      </c>
      <c r="AK14" s="33">
        <f>IFERROR(AJ14/#REF!,0)</f>
        <v>0</v>
      </c>
      <c r="AL14" s="96">
        <f>SUM(AL9:AL13)</f>
        <v>0</v>
      </c>
      <c r="AM14" s="33">
        <f>IFERROR(AL14/#REF!,0)</f>
        <v>0</v>
      </c>
      <c r="AN14" s="33"/>
      <c r="AO14" s="96"/>
      <c r="AP14" s="96">
        <f>SUM(AP9:AP13)</f>
        <v>0</v>
      </c>
      <c r="AQ14" s="33">
        <f>IFERROR(AP14/#REF!,0)</f>
        <v>0</v>
      </c>
      <c r="AR14" s="96">
        <f>SUM(AR9:AR13)</f>
        <v>0</v>
      </c>
      <c r="AS14" s="33">
        <f>IFERROR(AR14/#REF!,0)</f>
        <v>0</v>
      </c>
      <c r="AT14" s="96"/>
      <c r="AU14" s="96"/>
      <c r="AV14" s="96">
        <f>SUM(AV9:AV13)</f>
        <v>0</v>
      </c>
      <c r="AW14" s="33">
        <f>IFERROR(AV14/#REF!,0)</f>
        <v>0</v>
      </c>
      <c r="AX14" s="96">
        <f>SUM(AX9:AX13)</f>
        <v>0</v>
      </c>
      <c r="AY14" s="33">
        <f>IFERROR(AX14/#REF!,0)</f>
        <v>0</v>
      </c>
      <c r="AZ14" s="96"/>
      <c r="BA14" s="96"/>
      <c r="BB14" s="96">
        <f>SUM(BB9:BB13)</f>
        <v>0</v>
      </c>
      <c r="BC14" s="33">
        <f>IFERROR(BB14/#REF!,0)</f>
        <v>0</v>
      </c>
      <c r="BD14" s="96">
        <f>SUM(BD9:BD13)</f>
        <v>0</v>
      </c>
      <c r="BE14" s="33">
        <f>IFERROR(BD14/#REF!,0)</f>
        <v>0</v>
      </c>
      <c r="BF14" s="96"/>
      <c r="BG14" s="96"/>
      <c r="BH14" s="96">
        <f>SUM(BH9:BH13)</f>
        <v>0</v>
      </c>
      <c r="BI14" s="33">
        <f>IFERROR(BH14/#REF!,0)</f>
        <v>0</v>
      </c>
      <c r="BJ14" s="96">
        <f>SUM(BJ9:BJ13)</f>
        <v>0</v>
      </c>
      <c r="BK14" s="33">
        <f>IFERROR(BJ14/#REF!,0)</f>
        <v>0</v>
      </c>
      <c r="BL14" s="96"/>
      <c r="BM14" s="96"/>
      <c r="BN14" s="96">
        <f>SUM(BN9:BN13)</f>
        <v>0</v>
      </c>
      <c r="BO14" s="33">
        <f>IFERROR(BN14/#REF!,0)</f>
        <v>0</v>
      </c>
      <c r="BP14" s="96">
        <f>SUM(BP9:BP13)</f>
        <v>0</v>
      </c>
      <c r="BQ14" s="33">
        <f>IFERROR(BP14/#REF!,0)</f>
        <v>0</v>
      </c>
      <c r="BR14" s="96"/>
      <c r="BS14" s="96"/>
      <c r="BT14" s="96">
        <f>SUM(BT9:BT13)</f>
        <v>0</v>
      </c>
      <c r="BU14" s="33">
        <f>IFERROR(BT14/#REF!,0)</f>
        <v>0</v>
      </c>
      <c r="BV14" s="96">
        <f>SUM(BV9:BV13)</f>
        <v>0</v>
      </c>
      <c r="BW14" s="33">
        <f>IFERROR(BV14/#REF!,0)</f>
        <v>0</v>
      </c>
      <c r="BX14" s="96"/>
      <c r="BY14" s="96"/>
      <c r="BZ14" s="96">
        <f>SUM(BZ9:BZ13)</f>
        <v>0</v>
      </c>
      <c r="CA14" s="33">
        <f>IFERROR(BZ14/#REF!,0)</f>
        <v>0</v>
      </c>
      <c r="CB14" s="96">
        <f>SUM(CB9:CB13)</f>
        <v>0</v>
      </c>
      <c r="CC14" s="33">
        <f>IFERROR(CB14/#REF!,0)</f>
        <v>0</v>
      </c>
      <c r="CD14" s="96"/>
      <c r="CE14" s="96"/>
      <c r="CF14" s="33">
        <f>SUM(CF9:CF13)</f>
        <v>0</v>
      </c>
      <c r="CG14" s="350">
        <f>IFERROR(CF14/#REF!,0)</f>
        <v>0</v>
      </c>
      <c r="CH14" s="96">
        <f>SUM(CH9:CH13)</f>
        <v>0</v>
      </c>
      <c r="CI14" s="33">
        <f>IFERROR(CH14/#REF!,0)</f>
        <v>0</v>
      </c>
      <c r="CJ14" s="96"/>
      <c r="CK14" s="96"/>
      <c r="CL14" s="96">
        <f>SUM(CL9:CL13)</f>
        <v>0</v>
      </c>
      <c r="CM14" s="33">
        <f>IFERROR(CL14/#REF!,0)</f>
        <v>0</v>
      </c>
      <c r="CN14" s="96">
        <f>SUM(CN9:CN13)</f>
        <v>0</v>
      </c>
      <c r="CO14" s="33">
        <f>IFERROR(CN14/#REF!,0)</f>
        <v>0</v>
      </c>
      <c r="CP14" s="96"/>
      <c r="CQ14" s="96"/>
      <c r="CR14" s="96">
        <f>SUM(CR9:CR13)</f>
        <v>0</v>
      </c>
      <c r="CS14" s="33">
        <f>IFERROR(CR14/#REF!,0)</f>
        <v>0</v>
      </c>
      <c r="CT14" s="96">
        <f>SUM(CT9:CT13)</f>
        <v>0</v>
      </c>
      <c r="CU14" s="33">
        <f>IFERROR(CT14/#REF!,0)</f>
        <v>0</v>
      </c>
      <c r="CV14" s="96"/>
      <c r="CW14" s="96"/>
      <c r="CX14" s="96">
        <f t="shared" si="0"/>
        <v>0</v>
      </c>
      <c r="CY14" s="325">
        <f t="shared" si="0"/>
        <v>0</v>
      </c>
      <c r="CZ14" s="233"/>
    </row>
    <row r="15" spans="1:118" s="80" customFormat="1" ht="15.75">
      <c r="B15" s="66"/>
      <c r="C15" s="330"/>
      <c r="D15" s="330"/>
      <c r="E15" s="330"/>
      <c r="F15" s="330"/>
      <c r="G15" s="330"/>
      <c r="H15" s="331"/>
      <c r="I15" s="331"/>
      <c r="BU15" s="32"/>
    </row>
    <row r="16" spans="1:118" s="80" customFormat="1" hidden="1">
      <c r="B16" s="56" t="s">
        <v>188</v>
      </c>
      <c r="C16" s="56" t="s">
        <v>196</v>
      </c>
      <c r="D16" s="56" t="s">
        <v>201</v>
      </c>
      <c r="E16" s="56" t="s">
        <v>202</v>
      </c>
      <c r="F16" s="56" t="s">
        <v>210</v>
      </c>
      <c r="G16" s="56" t="s">
        <v>211</v>
      </c>
    </row>
    <row r="17" spans="2:7" s="80" customFormat="1" ht="120" hidden="1">
      <c r="B17" s="154" t="s">
        <v>189</v>
      </c>
      <c r="C17" s="157" t="s">
        <v>193</v>
      </c>
      <c r="D17" s="157" t="s">
        <v>197</v>
      </c>
      <c r="E17" s="160" t="s">
        <v>315</v>
      </c>
      <c r="F17" s="161" t="s">
        <v>203</v>
      </c>
      <c r="G17" s="168" t="s">
        <v>212</v>
      </c>
    </row>
    <row r="18" spans="2:7" s="80" customFormat="1" ht="327.75" hidden="1">
      <c r="B18" s="154" t="s">
        <v>192</v>
      </c>
      <c r="C18" s="158" t="s">
        <v>194</v>
      </c>
      <c r="D18" s="158" t="s">
        <v>198</v>
      </c>
      <c r="E18" s="161" t="s">
        <v>316</v>
      </c>
      <c r="F18" s="164" t="s">
        <v>204</v>
      </c>
      <c r="G18" s="169" t="s">
        <v>213</v>
      </c>
    </row>
    <row r="19" spans="2:7" s="80" customFormat="1" ht="195" hidden="1">
      <c r="B19" s="155" t="s">
        <v>190</v>
      </c>
      <c r="C19" s="157" t="s">
        <v>195</v>
      </c>
      <c r="D19" s="157" t="s">
        <v>199</v>
      </c>
      <c r="E19" s="162" t="s">
        <v>317</v>
      </c>
      <c r="F19" s="164" t="s">
        <v>205</v>
      </c>
      <c r="G19" s="169" t="s">
        <v>214</v>
      </c>
    </row>
    <row r="20" spans="2:7" s="80" customFormat="1" ht="285" hidden="1">
      <c r="B20" s="156" t="s">
        <v>191</v>
      </c>
      <c r="C20" s="56"/>
      <c r="D20" s="159" t="s">
        <v>200</v>
      </c>
      <c r="E20" s="163" t="s">
        <v>318</v>
      </c>
      <c r="F20" s="164" t="s">
        <v>206</v>
      </c>
      <c r="G20" s="169" t="s">
        <v>215</v>
      </c>
    </row>
    <row r="21" spans="2:7" s="80" customFormat="1" ht="135" hidden="1">
      <c r="B21" s="57"/>
      <c r="C21" s="56"/>
      <c r="D21" s="56"/>
      <c r="E21" s="228" t="s">
        <v>322</v>
      </c>
      <c r="F21" s="160" t="s">
        <v>207</v>
      </c>
      <c r="G21" s="169" t="s">
        <v>216</v>
      </c>
    </row>
    <row r="22" spans="2:7" s="80" customFormat="1" ht="120" hidden="1">
      <c r="B22" s="56"/>
      <c r="C22" s="56"/>
      <c r="D22" s="56"/>
      <c r="E22" s="165" t="s">
        <v>319</v>
      </c>
      <c r="F22" s="160" t="s">
        <v>208</v>
      </c>
      <c r="G22" s="169" t="s">
        <v>217</v>
      </c>
    </row>
    <row r="23" spans="2:7" s="80" customFormat="1" ht="120" hidden="1">
      <c r="B23" s="56"/>
      <c r="C23" s="56"/>
      <c r="D23" s="56"/>
      <c r="E23" s="167" t="s">
        <v>320</v>
      </c>
      <c r="F23" s="160" t="s">
        <v>209</v>
      </c>
      <c r="G23" s="169" t="s">
        <v>218</v>
      </c>
    </row>
    <row r="24" spans="2:7" s="80" customFormat="1" ht="180" hidden="1">
      <c r="B24" s="56"/>
      <c r="C24" s="56"/>
      <c r="D24" s="56"/>
      <c r="E24" s="163" t="s">
        <v>321</v>
      </c>
      <c r="F24" s="56"/>
      <c r="G24" s="169" t="s">
        <v>219</v>
      </c>
    </row>
    <row r="25" spans="2:7" s="80" customFormat="1" ht="135" hidden="1">
      <c r="B25" s="56"/>
      <c r="C25" s="56"/>
      <c r="D25" s="56"/>
      <c r="E25" s="160" t="s">
        <v>323</v>
      </c>
      <c r="F25" s="56"/>
      <c r="G25" s="169" t="s">
        <v>220</v>
      </c>
    </row>
    <row r="26" spans="2:7" s="80" customFormat="1" ht="90" hidden="1">
      <c r="B26" s="56"/>
      <c r="C26" s="56"/>
      <c r="D26" s="56"/>
      <c r="E26" s="160" t="s">
        <v>324</v>
      </c>
      <c r="F26" s="56"/>
      <c r="G26" s="169" t="s">
        <v>221</v>
      </c>
    </row>
    <row r="27" spans="2:7" s="80" customFormat="1" ht="180" hidden="1">
      <c r="B27" s="56"/>
      <c r="C27" s="56"/>
      <c r="D27" s="56"/>
      <c r="E27" s="166" t="s">
        <v>325</v>
      </c>
      <c r="F27" s="56"/>
      <c r="G27" s="169" t="s">
        <v>222</v>
      </c>
    </row>
    <row r="28" spans="2:7" s="80" customFormat="1" ht="90" hidden="1">
      <c r="B28" s="56"/>
      <c r="C28" s="56"/>
      <c r="D28" s="56"/>
      <c r="E28" s="162" t="s">
        <v>326</v>
      </c>
      <c r="F28" s="56"/>
      <c r="G28" s="170" t="s">
        <v>223</v>
      </c>
    </row>
    <row r="29" spans="2:7" s="80" customFormat="1" ht="90" hidden="1">
      <c r="B29" s="56"/>
      <c r="C29" s="56"/>
      <c r="D29" s="56"/>
      <c r="E29" s="56"/>
      <c r="F29" s="56"/>
      <c r="G29" s="170" t="s">
        <v>224</v>
      </c>
    </row>
    <row r="30" spans="2:7" s="80" customFormat="1" ht="90" hidden="1">
      <c r="B30" s="56"/>
      <c r="C30" s="56"/>
      <c r="D30" s="56"/>
      <c r="E30" s="56"/>
      <c r="F30" s="56"/>
      <c r="G30" s="170" t="s">
        <v>225</v>
      </c>
    </row>
    <row r="31" spans="2:7" s="80" customFormat="1" ht="105" hidden="1">
      <c r="B31" s="56"/>
      <c r="C31" s="56"/>
      <c r="D31" s="56"/>
      <c r="E31" s="56"/>
      <c r="F31" s="56"/>
      <c r="G31" s="170" t="s">
        <v>226</v>
      </c>
    </row>
    <row r="32" spans="2:7" s="80" customFormat="1" ht="105" hidden="1">
      <c r="B32" s="56"/>
      <c r="C32" s="56"/>
      <c r="D32" s="56"/>
      <c r="E32" s="56"/>
      <c r="F32" s="56"/>
      <c r="G32" s="170" t="s">
        <v>227</v>
      </c>
    </row>
    <row r="33" spans="2:7" s="80" customFormat="1" ht="60" hidden="1">
      <c r="B33" s="56"/>
      <c r="C33" s="56"/>
      <c r="D33" s="56"/>
      <c r="E33" s="56"/>
      <c r="F33" s="56"/>
      <c r="G33" s="170" t="s">
        <v>228</v>
      </c>
    </row>
    <row r="34" spans="2:7" s="80" customFormat="1" ht="90" hidden="1">
      <c r="B34" s="56"/>
      <c r="C34" s="56"/>
      <c r="D34" s="56"/>
      <c r="E34" s="56"/>
      <c r="F34" s="56"/>
      <c r="G34" s="170" t="s">
        <v>229</v>
      </c>
    </row>
    <row r="35" spans="2:7" s="80" customFormat="1" ht="105" hidden="1">
      <c r="B35" s="56"/>
      <c r="C35" s="56"/>
      <c r="D35" s="56"/>
      <c r="E35" s="56"/>
      <c r="F35" s="56"/>
      <c r="G35" s="170" t="s">
        <v>230</v>
      </c>
    </row>
    <row r="36" spans="2:7" s="80" customFormat="1" ht="75" hidden="1">
      <c r="B36" s="56"/>
      <c r="C36" s="56"/>
      <c r="D36" s="56"/>
      <c r="E36" s="56"/>
      <c r="F36" s="56"/>
      <c r="G36" s="170" t="s">
        <v>231</v>
      </c>
    </row>
    <row r="37" spans="2:7" s="80" customFormat="1" ht="45" hidden="1">
      <c r="B37" s="56"/>
      <c r="C37" s="56"/>
      <c r="D37" s="56"/>
      <c r="E37" s="56"/>
      <c r="F37" s="56"/>
      <c r="G37" s="170" t="s">
        <v>232</v>
      </c>
    </row>
    <row r="38" spans="2:7" s="80" customFormat="1"/>
    <row r="39" spans="2:7" s="80" customFormat="1"/>
    <row r="40" spans="2:7" s="80" customFormat="1"/>
    <row r="41" spans="2:7" s="80" customFormat="1"/>
    <row r="42" spans="2:7" s="80" customFormat="1"/>
    <row r="43" spans="2:7" s="80" customFormat="1"/>
    <row r="44" spans="2:7" s="80" customFormat="1"/>
    <row r="45" spans="2:7" s="80" customFormat="1"/>
    <row r="46" spans="2:7" s="80" customFormat="1"/>
    <row r="47" spans="2:7" s="80" customFormat="1"/>
    <row r="48" spans="2:7" s="80" customFormat="1"/>
    <row r="49" s="80" customFormat="1"/>
    <row r="50" s="80" customFormat="1"/>
    <row r="51" s="80" customFormat="1"/>
    <row r="52" s="80" customFormat="1"/>
    <row r="53" s="80" customFormat="1"/>
    <row r="54" s="80" customFormat="1"/>
    <row r="55" s="80" customFormat="1"/>
    <row r="56" s="80" customFormat="1"/>
    <row r="57" s="80" customFormat="1"/>
    <row r="58" s="80" customFormat="1"/>
    <row r="59" s="80" customFormat="1"/>
    <row r="60" s="80" customFormat="1"/>
    <row r="61" s="80" customFormat="1"/>
    <row r="62" s="80" customFormat="1"/>
    <row r="63" s="80" customFormat="1"/>
    <row r="64" s="80" customFormat="1"/>
    <row r="65" s="80" customFormat="1"/>
    <row r="66" s="80" customFormat="1"/>
    <row r="67" s="80" customFormat="1"/>
    <row r="68" s="80" customFormat="1"/>
    <row r="69" s="80" customFormat="1"/>
    <row r="70" s="80" customFormat="1"/>
    <row r="71" s="80" customFormat="1"/>
    <row r="72" s="80" customFormat="1"/>
    <row r="73" s="80" customFormat="1"/>
    <row r="74" s="80" customFormat="1"/>
    <row r="75" s="80" customFormat="1"/>
    <row r="76" s="80" customFormat="1"/>
    <row r="77" s="80" customFormat="1"/>
    <row r="78" s="80" customFormat="1"/>
    <row r="79" s="80" customFormat="1"/>
    <row r="80" s="80" customFormat="1"/>
    <row r="81" s="80" customFormat="1"/>
    <row r="82" s="80" customFormat="1"/>
    <row r="83" s="80" customFormat="1"/>
    <row r="84" s="80" customFormat="1"/>
    <row r="85" s="80" customFormat="1"/>
    <row r="86" s="80" customFormat="1"/>
    <row r="87" s="80" customFormat="1"/>
    <row r="88" s="80" customFormat="1"/>
    <row r="89" s="80" customFormat="1"/>
    <row r="90" s="80" customFormat="1"/>
    <row r="91" s="80" customFormat="1"/>
    <row r="92" s="80" customFormat="1"/>
    <row r="93" s="80" customFormat="1"/>
  </sheetData>
  <sheetProtection sort="0" autoFilter="0"/>
  <mergeCells count="68">
    <mergeCell ref="C3:AG3"/>
    <mergeCell ref="AH3:AN3"/>
    <mergeCell ref="BI3:CB3"/>
    <mergeCell ref="CC3:CI3"/>
    <mergeCell ref="CL3:CO3"/>
    <mergeCell ref="B1:AG1"/>
    <mergeCell ref="AJ1:AM1"/>
    <mergeCell ref="BH1:CB1"/>
    <mergeCell ref="CD1:CH1"/>
    <mergeCell ref="CJ1:CO1"/>
    <mergeCell ref="B4:AN4"/>
    <mergeCell ref="BH4:CI4"/>
    <mergeCell ref="CJ4:CO4"/>
    <mergeCell ref="BH5:CB5"/>
    <mergeCell ref="CD5:CH5"/>
    <mergeCell ref="CJ5:CO5"/>
    <mergeCell ref="Y6:Y8"/>
    <mergeCell ref="B6:B8"/>
    <mergeCell ref="C6:C8"/>
    <mergeCell ref="D6:D8"/>
    <mergeCell ref="E6:E8"/>
    <mergeCell ref="F6:F8"/>
    <mergeCell ref="G6:G8"/>
    <mergeCell ref="H6:H8"/>
    <mergeCell ref="I6:I8"/>
    <mergeCell ref="J6:J8"/>
    <mergeCell ref="K6:L8"/>
    <mergeCell ref="M6:X7"/>
    <mergeCell ref="Z6:Z8"/>
    <mergeCell ref="AA6:AA8"/>
    <mergeCell ref="AB6:AB8"/>
    <mergeCell ref="AC6:AC8"/>
    <mergeCell ref="AD6:CY6"/>
    <mergeCell ref="BT7:BY7"/>
    <mergeCell ref="BZ7:CE7"/>
    <mergeCell ref="CF7:CK7"/>
    <mergeCell ref="CL7:CQ7"/>
    <mergeCell ref="DN6:DN8"/>
    <mergeCell ref="AD7:AI7"/>
    <mergeCell ref="AJ7:AO7"/>
    <mergeCell ref="AP7:AU7"/>
    <mergeCell ref="AV7:BA7"/>
    <mergeCell ref="BB7:BG7"/>
    <mergeCell ref="BH7:BM7"/>
    <mergeCell ref="BN7:BR7"/>
    <mergeCell ref="CZ6:CZ8"/>
    <mergeCell ref="CY7:CY8"/>
    <mergeCell ref="DB7:DB8"/>
    <mergeCell ref="DC7:DC8"/>
    <mergeCell ref="DD7:DD8"/>
    <mergeCell ref="DA6:DA8"/>
    <mergeCell ref="DB6:DM6"/>
    <mergeCell ref="K12:L12"/>
    <mergeCell ref="K13:L13"/>
    <mergeCell ref="DK7:DK8"/>
    <mergeCell ref="DL7:DL8"/>
    <mergeCell ref="DM7:DM8"/>
    <mergeCell ref="K9:L9"/>
    <mergeCell ref="K10:L10"/>
    <mergeCell ref="K11:L11"/>
    <mergeCell ref="DE7:DE8"/>
    <mergeCell ref="DF7:DF8"/>
    <mergeCell ref="DG7:DG8"/>
    <mergeCell ref="DH7:DH8"/>
    <mergeCell ref="DI7:DI8"/>
    <mergeCell ref="DJ7:DJ8"/>
    <mergeCell ref="CR7:CV7"/>
    <mergeCell ref="CX7:CX8"/>
  </mergeCells>
  <conditionalFormatting sqref="CY9:CZ14">
    <cfRule type="cellIs" dxfId="12" priority="1" operator="equal">
      <formula>1</formula>
    </cfRule>
    <cfRule type="colorScale" priority="2">
      <colorScale>
        <cfvo type="num" val="0"/>
        <cfvo type="num" val="0.6"/>
        <cfvo type="num" val="0.99"/>
        <color rgb="FFC00000"/>
        <color rgb="FFFFEB84"/>
        <color rgb="FF1DA275"/>
      </colorScale>
    </cfRule>
  </conditionalFormatting>
  <dataValidations count="7">
    <dataValidation type="list" allowBlank="1" showInputMessage="1" showErrorMessage="1" sqref="G9:G15" xr:uid="{FFBCFF1C-B81F-4E07-8393-B87BDB2DE862}">
      <formula1>$G$17:$G$37</formula1>
    </dataValidation>
    <dataValidation type="list" allowBlank="1" showInputMessage="1" showErrorMessage="1" sqref="F9:F15" xr:uid="{D9B601A5-F5A3-4593-A567-F087B83B0C04}">
      <formula1>$F$17:$F$23</formula1>
    </dataValidation>
    <dataValidation type="list" allowBlank="1" showInputMessage="1" showErrorMessage="1" sqref="E9:E15" xr:uid="{0A65B17D-7697-44EF-9A5E-B44650C69F7F}">
      <formula1>$E$17:$E$28</formula1>
    </dataValidation>
    <dataValidation type="list" allowBlank="1" showInputMessage="1" showErrorMessage="1" sqref="D9:D15" xr:uid="{1DD2DA30-F8B6-4353-80E7-1E665027C1E8}">
      <formula1>$D$17:$D$20</formula1>
    </dataValidation>
    <dataValidation type="list" allowBlank="1" showInputMessage="1" showErrorMessage="1" sqref="C9:C15" xr:uid="{753615FB-7E3E-4884-81FF-5FA55EC4089F}">
      <formula1>$C$17:$C$19</formula1>
    </dataValidation>
    <dataValidation type="list" allowBlank="1" showInputMessage="1" showErrorMessage="1" sqref="B9:B15" xr:uid="{B2484B53-8FD5-441A-8F10-D8BD1069FCB5}">
      <formula1>$B$17:$B$20</formula1>
    </dataValidation>
    <dataValidation type="whole" showInputMessage="1" showErrorMessage="1" error="SUPERA LA META PROGRAMADA" sqref="AF9:AF11 AF13" xr:uid="{43BD6D42-F8BF-4EA5-9EFD-4600293EAF92}">
      <formula1>0</formula1>
      <formula2>#REF!-AD9</formula2>
    </dataValidation>
  </dataValidations>
  <pageMargins left="0.31496062992125984" right="0.70866141732283472" top="0.62992125984251968" bottom="0.74803149606299213" header="0.31496062992125984" footer="0.31496062992125984"/>
  <pageSetup paperSize="9" scale="33" fitToHeight="0" orientation="portrait" r:id="rId1"/>
  <headerFooter>
    <oddHeader>&amp;L&amp;G&amp;C&amp;"Arial,Normal"&amp;8&amp;K000000 INTERNAL&amp;1#
&amp;"Arial,Negrita"&amp;12PLAN DE ACCION INSTITUCIONAL</oddHeader>
    <oddFooter>&amp;L&amp;G&amp;C&amp;N
IPB-A-1&amp;RDES-FM-05
V10</oddFooter>
  </headerFooter>
  <colBreaks count="1" manualBreakCount="1">
    <brk id="79" max="13" man="1"/>
  </colBreaks>
  <drawing r:id="rId2"/>
  <legacyDrawing r:id="rId3"/>
  <legacyDrawingHF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08AA6-5E0F-4DF1-9847-1DF819772138}">
  <sheetPr>
    <tabColor rgb="FF0070C0"/>
  </sheetPr>
  <dimension ref="A1:DN93"/>
  <sheetViews>
    <sheetView topLeftCell="B1" zoomScale="90" zoomScaleNormal="90" zoomScaleSheetLayoutView="90" zoomScalePageLayoutView="60" workbookViewId="0">
      <selection activeCell="H11" sqref="H11"/>
    </sheetView>
  </sheetViews>
  <sheetFormatPr baseColWidth="10" defaultColWidth="11.42578125" defaultRowHeight="15"/>
  <cols>
    <col min="1" max="1" width="5.140625" style="56" hidden="1" customWidth="1"/>
    <col min="2" max="2" width="21.42578125" style="56" customWidth="1"/>
    <col min="3" max="3" width="18.5703125" style="56" customWidth="1"/>
    <col min="4" max="4" width="23.42578125" style="56" customWidth="1"/>
    <col min="5" max="5" width="23" style="56" customWidth="1"/>
    <col min="6" max="6" width="21" style="56" customWidth="1"/>
    <col min="7" max="7" width="20.140625" style="56" customWidth="1"/>
    <col min="8" max="8" width="19.7109375" style="56" customWidth="1"/>
    <col min="9" max="10" width="25.85546875" style="56" customWidth="1"/>
    <col min="11" max="22" width="12.5703125" style="56" customWidth="1"/>
    <col min="23" max="23" width="14.5703125" style="56" customWidth="1"/>
    <col min="24" max="24" width="12.5703125" style="56" customWidth="1"/>
    <col min="25" max="25" width="16.85546875" style="56" customWidth="1"/>
    <col min="26" max="26" width="21.5703125" style="56" customWidth="1"/>
    <col min="27" max="27" width="25.85546875" style="56" customWidth="1"/>
    <col min="28" max="28" width="16.7109375" style="56" customWidth="1"/>
    <col min="29" max="29" width="23" style="56" customWidth="1"/>
    <col min="30" max="30" width="17.42578125" style="56" customWidth="1"/>
    <col min="31" max="31" width="25" style="56" customWidth="1"/>
    <col min="32" max="33" width="12.5703125" style="56" customWidth="1"/>
    <col min="34" max="34" width="19.7109375" style="56" customWidth="1"/>
    <col min="35" max="35" width="20.28515625" style="56" customWidth="1"/>
    <col min="36" max="36" width="18.140625" style="56" customWidth="1"/>
    <col min="37" max="37" width="21" style="56" customWidth="1"/>
    <col min="38" max="39" width="12.5703125" style="56" customWidth="1"/>
    <col min="40" max="40" width="19.7109375" style="56" customWidth="1"/>
    <col min="41" max="41" width="20.28515625" style="56" customWidth="1"/>
    <col min="42" max="42" width="18.85546875" style="80" customWidth="1"/>
    <col min="43" max="43" width="22.140625" style="80" customWidth="1"/>
    <col min="44" max="45" width="12.5703125" style="80" customWidth="1"/>
    <col min="46" max="46" width="19.7109375" style="80" customWidth="1"/>
    <col min="47" max="47" width="20.28515625" style="56" customWidth="1"/>
    <col min="48" max="48" width="17.28515625" style="80" customWidth="1"/>
    <col min="49" max="49" width="21.7109375" style="80" customWidth="1"/>
    <col min="50" max="51" width="12.5703125" style="80" customWidth="1"/>
    <col min="52" max="52" width="19.5703125" style="80" customWidth="1"/>
    <col min="53" max="53" width="20.28515625" style="56" customWidth="1"/>
    <col min="54" max="54" width="18.28515625" style="80" customWidth="1"/>
    <col min="55" max="55" width="23.5703125" style="80" customWidth="1"/>
    <col min="56" max="57" width="12.5703125" style="80" customWidth="1"/>
    <col min="58" max="58" width="20.7109375" style="80" customWidth="1"/>
    <col min="59" max="59" width="20.28515625" style="56" customWidth="1"/>
    <col min="60" max="60" width="16.7109375" style="56" customWidth="1"/>
    <col min="61" max="61" width="17" style="56" customWidth="1"/>
    <col min="62" max="63" width="12.5703125" style="56" customWidth="1"/>
    <col min="64" max="64" width="16.85546875" style="56" customWidth="1"/>
    <col min="65" max="65" width="20.28515625" style="56" customWidth="1"/>
    <col min="66" max="66" width="15.85546875" style="56" customWidth="1"/>
    <col min="67" max="67" width="21.42578125" style="56" customWidth="1"/>
    <col min="68" max="69" width="12.5703125" style="56" customWidth="1"/>
    <col min="70" max="70" width="17.42578125" style="56" customWidth="1"/>
    <col min="71" max="71" width="20.28515625" style="56" customWidth="1"/>
    <col min="72" max="72" width="15.5703125" style="56" customWidth="1"/>
    <col min="73" max="73" width="21" style="56" customWidth="1"/>
    <col min="74" max="75" width="12.5703125" style="56" customWidth="1"/>
    <col min="76" max="76" width="18.5703125" style="56" customWidth="1"/>
    <col min="77" max="77" width="20.28515625" style="56" customWidth="1"/>
    <col min="78" max="78" width="15.42578125" style="56" customWidth="1"/>
    <col min="79" max="79" width="18.7109375" style="56" customWidth="1"/>
    <col min="80" max="81" width="12.5703125" style="56" customWidth="1"/>
    <col min="82" max="82" width="17" style="56" customWidth="1"/>
    <col min="83" max="83" width="20.28515625" style="56" customWidth="1"/>
    <col min="84" max="84" width="14.85546875" style="56" customWidth="1"/>
    <col min="85" max="85" width="18.5703125" style="56" customWidth="1"/>
    <col min="86" max="87" width="12.5703125" style="56" customWidth="1"/>
    <col min="88" max="88" width="17.85546875" style="56" customWidth="1"/>
    <col min="89" max="89" width="20.28515625" style="56" customWidth="1"/>
    <col min="90" max="90" width="15" style="56" customWidth="1"/>
    <col min="91" max="91" width="18.5703125" style="56" customWidth="1"/>
    <col min="92" max="93" width="18.28515625" style="56" customWidth="1"/>
    <col min="94" max="94" width="23.140625" style="56" customWidth="1"/>
    <col min="95" max="95" width="20.28515625" style="56" customWidth="1"/>
    <col min="96" max="96" width="16" style="56" customWidth="1"/>
    <col min="97" max="97" width="27.85546875" style="56" customWidth="1"/>
    <col min="98" max="98" width="29" style="56" customWidth="1"/>
    <col min="99" max="99" width="26.7109375" style="56" customWidth="1"/>
    <col min="100" max="101" width="20.28515625" style="56" customWidth="1"/>
    <col min="102" max="102" width="17.28515625" style="56" customWidth="1"/>
    <col min="103" max="104" width="21.28515625" style="56" customWidth="1"/>
    <col min="105" max="105" width="19.140625" style="56" customWidth="1"/>
    <col min="106" max="106" width="18.85546875" style="56" customWidth="1"/>
    <col min="107" max="107" width="18.140625" style="56" customWidth="1"/>
    <col min="108" max="108" width="17.5703125" style="56" customWidth="1"/>
    <col min="109" max="109" width="17.140625" style="56" customWidth="1"/>
    <col min="110" max="110" width="22" style="56" customWidth="1"/>
    <col min="111" max="113" width="18.140625" style="56" customWidth="1"/>
    <col min="114" max="114" width="20.85546875" style="56" customWidth="1"/>
    <col min="115" max="115" width="17.5703125" style="56" customWidth="1"/>
    <col min="116" max="116" width="18.42578125" style="56" customWidth="1"/>
    <col min="117" max="117" width="18" style="56" customWidth="1"/>
    <col min="118" max="118" width="29.85546875" style="56" customWidth="1"/>
    <col min="119" max="16384" width="11.42578125" style="56"/>
  </cols>
  <sheetData>
    <row r="1" spans="1:118" ht="69.75" customHeight="1">
      <c r="A1" s="80"/>
      <c r="B1" s="277" t="s">
        <v>371</v>
      </c>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81"/>
      <c r="AI1" s="80"/>
      <c r="AJ1" s="278"/>
      <c r="AK1" s="278"/>
      <c r="AL1" s="278"/>
      <c r="AM1" s="278"/>
      <c r="AN1" s="81"/>
      <c r="AO1" s="80"/>
      <c r="AU1" s="80"/>
      <c r="BA1" s="80"/>
      <c r="BG1" s="80"/>
      <c r="BH1" s="277"/>
      <c r="BI1" s="277"/>
      <c r="BJ1" s="277"/>
      <c r="BK1" s="277"/>
      <c r="BL1" s="277"/>
      <c r="BM1" s="277"/>
      <c r="BN1" s="277"/>
      <c r="BO1" s="277"/>
      <c r="BP1" s="277"/>
      <c r="BQ1" s="277"/>
      <c r="BR1" s="277"/>
      <c r="BS1" s="277"/>
      <c r="BT1" s="277"/>
      <c r="BU1" s="277"/>
      <c r="BV1" s="277"/>
      <c r="BW1" s="277"/>
      <c r="BX1" s="277"/>
      <c r="BY1" s="277"/>
      <c r="BZ1" s="277"/>
      <c r="CA1" s="277"/>
      <c r="CB1" s="277"/>
      <c r="CC1" s="81"/>
      <c r="CD1" s="278"/>
      <c r="CE1" s="278"/>
      <c r="CF1" s="278"/>
      <c r="CG1" s="278"/>
      <c r="CH1" s="278"/>
      <c r="CI1" s="81"/>
      <c r="CJ1" s="277"/>
      <c r="CK1" s="277"/>
      <c r="CL1" s="277"/>
      <c r="CM1" s="277"/>
      <c r="CN1" s="277"/>
      <c r="CO1" s="277"/>
    </row>
    <row r="2" spans="1:118" ht="15.75" thickBot="1">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J2" s="80"/>
      <c r="AK2" s="80"/>
      <c r="AL2" s="80"/>
      <c r="AM2" s="80"/>
      <c r="AN2" s="80"/>
      <c r="BH2" s="80"/>
      <c r="BI2" s="80"/>
      <c r="BJ2" s="80"/>
      <c r="BK2" s="80"/>
      <c r="BL2" s="80"/>
      <c r="BN2" s="80"/>
      <c r="BO2" s="80"/>
      <c r="BP2" s="80"/>
      <c r="BQ2" s="80"/>
      <c r="BR2" s="80"/>
      <c r="BT2" s="80"/>
      <c r="BU2" s="80"/>
      <c r="BV2" s="80"/>
      <c r="BW2" s="80"/>
      <c r="BX2" s="80"/>
      <c r="BZ2" s="80"/>
      <c r="CA2" s="80"/>
      <c r="CB2" s="80"/>
      <c r="CC2" s="80"/>
      <c r="CD2" s="80"/>
      <c r="CF2" s="80"/>
      <c r="CG2" s="80"/>
      <c r="CH2" s="80"/>
      <c r="CI2" s="80"/>
      <c r="CJ2" s="80"/>
      <c r="CL2" s="80"/>
      <c r="CM2" s="80"/>
      <c r="CN2" s="80"/>
      <c r="CO2" s="80"/>
    </row>
    <row r="3" spans="1:118" ht="47.25" customHeight="1" thickBot="1">
      <c r="A3" s="80"/>
      <c r="B3" s="82" t="s">
        <v>147</v>
      </c>
      <c r="C3" s="272"/>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4"/>
      <c r="AH3" s="275"/>
      <c r="AI3" s="275"/>
      <c r="AJ3" s="275"/>
      <c r="AK3" s="275"/>
      <c r="AL3" s="275"/>
      <c r="AM3" s="275"/>
      <c r="AN3" s="275"/>
      <c r="AO3" s="80"/>
      <c r="AU3" s="80"/>
      <c r="BA3" s="80"/>
      <c r="BG3" s="80"/>
      <c r="BH3" s="129"/>
      <c r="BI3" s="276"/>
      <c r="BJ3" s="276"/>
      <c r="BK3" s="276"/>
      <c r="BL3" s="276"/>
      <c r="BM3" s="276"/>
      <c r="BN3" s="276"/>
      <c r="BO3" s="276"/>
      <c r="BP3" s="276"/>
      <c r="BQ3" s="276"/>
      <c r="BR3" s="276"/>
      <c r="BS3" s="276"/>
      <c r="BT3" s="276"/>
      <c r="BU3" s="276"/>
      <c r="BV3" s="276"/>
      <c r="BW3" s="276"/>
      <c r="BX3" s="276"/>
      <c r="BY3" s="276"/>
      <c r="BZ3" s="276"/>
      <c r="CA3" s="276"/>
      <c r="CB3" s="276"/>
      <c r="CC3" s="275"/>
      <c r="CD3" s="275"/>
      <c r="CE3" s="275"/>
      <c r="CF3" s="275"/>
      <c r="CG3" s="275"/>
      <c r="CH3" s="275"/>
      <c r="CI3" s="275"/>
      <c r="CJ3" s="129"/>
      <c r="CL3" s="276"/>
      <c r="CM3" s="276"/>
      <c r="CN3" s="276"/>
      <c r="CO3" s="276"/>
    </row>
    <row r="4" spans="1:118" ht="24.75" customHeight="1">
      <c r="A4" s="80"/>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80"/>
      <c r="AU4" s="80"/>
      <c r="BA4" s="80"/>
      <c r="BG4" s="80"/>
      <c r="BH4" s="279"/>
      <c r="BI4" s="279"/>
      <c r="BJ4" s="279"/>
      <c r="BK4" s="279"/>
      <c r="BL4" s="279"/>
      <c r="BM4" s="279"/>
      <c r="BN4" s="279"/>
      <c r="BO4" s="279"/>
      <c r="BP4" s="279"/>
      <c r="BQ4" s="279"/>
      <c r="BR4" s="279"/>
      <c r="BS4" s="279"/>
      <c r="BT4" s="279"/>
      <c r="BU4" s="279"/>
      <c r="BV4" s="279"/>
      <c r="BW4" s="279"/>
      <c r="BX4" s="279"/>
      <c r="BY4" s="279"/>
      <c r="BZ4" s="279"/>
      <c r="CA4" s="279"/>
      <c r="CB4" s="279"/>
      <c r="CC4" s="279"/>
      <c r="CD4" s="279"/>
      <c r="CE4" s="279"/>
      <c r="CF4" s="279"/>
      <c r="CG4" s="279"/>
      <c r="CH4" s="279"/>
      <c r="CI4" s="279"/>
      <c r="CJ4" s="279"/>
      <c r="CK4" s="279"/>
      <c r="CL4" s="279"/>
      <c r="CM4" s="279"/>
      <c r="CN4" s="279"/>
      <c r="CO4" s="279"/>
    </row>
    <row r="5" spans="1:118" ht="15.75" thickBot="1">
      <c r="A5" s="80"/>
      <c r="B5" s="83"/>
      <c r="C5" s="83"/>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U5" s="80"/>
      <c r="BA5" s="80"/>
      <c r="BG5" s="80"/>
      <c r="BH5" s="277"/>
      <c r="BI5" s="277"/>
      <c r="BJ5" s="277"/>
      <c r="BK5" s="277"/>
      <c r="BL5" s="277"/>
      <c r="BM5" s="277"/>
      <c r="BN5" s="277"/>
      <c r="BO5" s="277"/>
      <c r="BP5" s="277"/>
      <c r="BQ5" s="277"/>
      <c r="BR5" s="277"/>
      <c r="BS5" s="277"/>
      <c r="BT5" s="277"/>
      <c r="BU5" s="277"/>
      <c r="BV5" s="277"/>
      <c r="BW5" s="277"/>
      <c r="BX5" s="277"/>
      <c r="BY5" s="277"/>
      <c r="BZ5" s="277"/>
      <c r="CA5" s="277"/>
      <c r="CB5" s="277"/>
      <c r="CC5" s="81"/>
      <c r="CD5" s="278"/>
      <c r="CE5" s="278"/>
      <c r="CF5" s="278"/>
      <c r="CG5" s="278"/>
      <c r="CH5" s="278"/>
      <c r="CI5" s="81"/>
      <c r="CJ5" s="277"/>
      <c r="CK5" s="277"/>
      <c r="CL5" s="277"/>
      <c r="CM5" s="277"/>
      <c r="CN5" s="277"/>
      <c r="CO5" s="277"/>
    </row>
    <row r="6" spans="1:118" ht="15" customHeight="1" thickBot="1">
      <c r="A6" s="83"/>
      <c r="B6" s="283" t="s">
        <v>292</v>
      </c>
      <c r="C6" s="283" t="s">
        <v>293</v>
      </c>
      <c r="D6" s="283" t="s">
        <v>294</v>
      </c>
      <c r="E6" s="283" t="s">
        <v>5</v>
      </c>
      <c r="F6" s="283" t="s">
        <v>6</v>
      </c>
      <c r="G6" s="283" t="s">
        <v>7</v>
      </c>
      <c r="H6" s="284" t="s">
        <v>295</v>
      </c>
      <c r="I6" s="284" t="s">
        <v>9</v>
      </c>
      <c r="J6" s="284" t="s">
        <v>366</v>
      </c>
      <c r="K6" s="291" t="s">
        <v>367</v>
      </c>
      <c r="L6" s="291"/>
      <c r="M6" s="342" t="s">
        <v>339</v>
      </c>
      <c r="N6" s="342"/>
      <c r="O6" s="342"/>
      <c r="P6" s="342"/>
      <c r="Q6" s="342"/>
      <c r="R6" s="342"/>
      <c r="S6" s="342"/>
      <c r="T6" s="342"/>
      <c r="U6" s="342"/>
      <c r="V6" s="342"/>
      <c r="W6" s="342"/>
      <c r="X6" s="342"/>
      <c r="Y6" s="342" t="s">
        <v>340</v>
      </c>
      <c r="Z6" s="291" t="s">
        <v>296</v>
      </c>
      <c r="AA6" s="291" t="s">
        <v>149</v>
      </c>
      <c r="AB6" s="291" t="s">
        <v>150</v>
      </c>
      <c r="AC6" s="291" t="s">
        <v>151</v>
      </c>
      <c r="AD6" s="291" t="s">
        <v>152</v>
      </c>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c r="BL6" s="291"/>
      <c r="BM6" s="291"/>
      <c r="BN6" s="291"/>
      <c r="BO6" s="291"/>
      <c r="BP6" s="291"/>
      <c r="BQ6" s="291"/>
      <c r="BR6" s="291"/>
      <c r="BS6" s="291"/>
      <c r="BT6" s="291"/>
      <c r="BU6" s="291"/>
      <c r="BV6" s="291"/>
      <c r="BW6" s="291"/>
      <c r="BX6" s="291"/>
      <c r="BY6" s="291"/>
      <c r="BZ6" s="291"/>
      <c r="CA6" s="291"/>
      <c r="CB6" s="291"/>
      <c r="CC6" s="291"/>
      <c r="CD6" s="291"/>
      <c r="CE6" s="291"/>
      <c r="CF6" s="291"/>
      <c r="CG6" s="291"/>
      <c r="CH6" s="291"/>
      <c r="CI6" s="291"/>
      <c r="CJ6" s="291"/>
      <c r="CK6" s="291"/>
      <c r="CL6" s="291"/>
      <c r="CM6" s="291"/>
      <c r="CN6" s="291"/>
      <c r="CO6" s="291"/>
      <c r="CP6" s="291"/>
      <c r="CQ6" s="291"/>
      <c r="CR6" s="291"/>
      <c r="CS6" s="291"/>
      <c r="CT6" s="291"/>
      <c r="CU6" s="291"/>
      <c r="CV6" s="291"/>
      <c r="CW6" s="291"/>
      <c r="CX6" s="291"/>
      <c r="CY6" s="319"/>
      <c r="CZ6" s="280" t="s">
        <v>348</v>
      </c>
      <c r="DA6" s="288" t="s">
        <v>153</v>
      </c>
      <c r="DB6" s="294" t="s">
        <v>154</v>
      </c>
      <c r="DC6" s="295"/>
      <c r="DD6" s="295"/>
      <c r="DE6" s="295"/>
      <c r="DF6" s="295"/>
      <c r="DG6" s="295"/>
      <c r="DH6" s="295"/>
      <c r="DI6" s="295"/>
      <c r="DJ6" s="295"/>
      <c r="DK6" s="295"/>
      <c r="DL6" s="295"/>
      <c r="DM6" s="296"/>
      <c r="DN6" s="297" t="s">
        <v>155</v>
      </c>
    </row>
    <row r="7" spans="1:118" ht="15" customHeight="1">
      <c r="A7" s="83"/>
      <c r="B7" s="283"/>
      <c r="C7" s="283"/>
      <c r="D7" s="283"/>
      <c r="E7" s="283"/>
      <c r="F7" s="283"/>
      <c r="G7" s="283"/>
      <c r="H7" s="284"/>
      <c r="I7" s="284"/>
      <c r="J7" s="284"/>
      <c r="K7" s="291"/>
      <c r="L7" s="291"/>
      <c r="M7" s="342"/>
      <c r="N7" s="342"/>
      <c r="O7" s="342"/>
      <c r="P7" s="342"/>
      <c r="Q7" s="342"/>
      <c r="R7" s="342"/>
      <c r="S7" s="342"/>
      <c r="T7" s="342"/>
      <c r="U7" s="342"/>
      <c r="V7" s="342"/>
      <c r="W7" s="342"/>
      <c r="X7" s="342"/>
      <c r="Y7" s="342"/>
      <c r="Z7" s="291"/>
      <c r="AA7" s="291"/>
      <c r="AB7" s="291"/>
      <c r="AC7" s="291"/>
      <c r="AD7" s="291" t="s">
        <v>156</v>
      </c>
      <c r="AE7" s="291"/>
      <c r="AF7" s="291"/>
      <c r="AG7" s="291"/>
      <c r="AH7" s="291"/>
      <c r="AI7" s="291"/>
      <c r="AJ7" s="290" t="s">
        <v>157</v>
      </c>
      <c r="AK7" s="290"/>
      <c r="AL7" s="290"/>
      <c r="AM7" s="290"/>
      <c r="AN7" s="290"/>
      <c r="AO7" s="290"/>
      <c r="AP7" s="291" t="s">
        <v>158</v>
      </c>
      <c r="AQ7" s="291"/>
      <c r="AR7" s="291"/>
      <c r="AS7" s="291"/>
      <c r="AT7" s="291"/>
      <c r="AU7" s="291"/>
      <c r="AV7" s="290" t="s">
        <v>159</v>
      </c>
      <c r="AW7" s="290"/>
      <c r="AX7" s="290"/>
      <c r="AY7" s="290"/>
      <c r="AZ7" s="290"/>
      <c r="BA7" s="290"/>
      <c r="BB7" s="291" t="s">
        <v>160</v>
      </c>
      <c r="BC7" s="291"/>
      <c r="BD7" s="291"/>
      <c r="BE7" s="291"/>
      <c r="BF7" s="291"/>
      <c r="BG7" s="291"/>
      <c r="BH7" s="290" t="s">
        <v>161</v>
      </c>
      <c r="BI7" s="290"/>
      <c r="BJ7" s="290"/>
      <c r="BK7" s="290"/>
      <c r="BL7" s="290"/>
      <c r="BM7" s="290"/>
      <c r="BN7" s="291" t="s">
        <v>162</v>
      </c>
      <c r="BO7" s="291"/>
      <c r="BP7" s="291"/>
      <c r="BQ7" s="291"/>
      <c r="BR7" s="291"/>
      <c r="BS7" s="259"/>
      <c r="BT7" s="290" t="s">
        <v>163</v>
      </c>
      <c r="BU7" s="290"/>
      <c r="BV7" s="290"/>
      <c r="BW7" s="290"/>
      <c r="BX7" s="290"/>
      <c r="BY7" s="290"/>
      <c r="BZ7" s="291" t="s">
        <v>164</v>
      </c>
      <c r="CA7" s="291"/>
      <c r="CB7" s="291"/>
      <c r="CC7" s="291"/>
      <c r="CD7" s="291"/>
      <c r="CE7" s="291"/>
      <c r="CF7" s="290" t="s">
        <v>165</v>
      </c>
      <c r="CG7" s="290"/>
      <c r="CH7" s="290"/>
      <c r="CI7" s="290"/>
      <c r="CJ7" s="290"/>
      <c r="CK7" s="290"/>
      <c r="CL7" s="291" t="s">
        <v>166</v>
      </c>
      <c r="CM7" s="291"/>
      <c r="CN7" s="291"/>
      <c r="CO7" s="291"/>
      <c r="CP7" s="291"/>
      <c r="CQ7" s="291"/>
      <c r="CR7" s="290" t="s">
        <v>167</v>
      </c>
      <c r="CS7" s="290"/>
      <c r="CT7" s="290"/>
      <c r="CU7" s="290"/>
      <c r="CV7" s="290"/>
      <c r="CW7" s="222"/>
      <c r="CX7" s="291" t="s">
        <v>168</v>
      </c>
      <c r="CY7" s="320" t="s">
        <v>169</v>
      </c>
      <c r="CZ7" s="281"/>
      <c r="DA7" s="289"/>
      <c r="DB7" s="302" t="s">
        <v>156</v>
      </c>
      <c r="DC7" s="292" t="s">
        <v>157</v>
      </c>
      <c r="DD7" s="292" t="s">
        <v>158</v>
      </c>
      <c r="DE7" s="292" t="s">
        <v>159</v>
      </c>
      <c r="DF7" s="292" t="s">
        <v>160</v>
      </c>
      <c r="DG7" s="292" t="s">
        <v>161</v>
      </c>
      <c r="DH7" s="292" t="s">
        <v>162</v>
      </c>
      <c r="DI7" s="292" t="s">
        <v>163</v>
      </c>
      <c r="DJ7" s="292" t="s">
        <v>164</v>
      </c>
      <c r="DK7" s="292" t="s">
        <v>165</v>
      </c>
      <c r="DL7" s="292" t="s">
        <v>166</v>
      </c>
      <c r="DM7" s="300" t="s">
        <v>167</v>
      </c>
      <c r="DN7" s="298"/>
    </row>
    <row r="8" spans="1:118" ht="95.25" thickBot="1">
      <c r="A8" s="83"/>
      <c r="B8" s="283"/>
      <c r="C8" s="283"/>
      <c r="D8" s="283"/>
      <c r="E8" s="283"/>
      <c r="F8" s="283"/>
      <c r="G8" s="283"/>
      <c r="H8" s="284"/>
      <c r="I8" s="284"/>
      <c r="J8" s="284"/>
      <c r="K8" s="291"/>
      <c r="L8" s="291"/>
      <c r="M8" s="343" t="s">
        <v>328</v>
      </c>
      <c r="N8" s="343" t="s">
        <v>300</v>
      </c>
      <c r="O8" s="343" t="s">
        <v>329</v>
      </c>
      <c r="P8" s="343" t="s">
        <v>330</v>
      </c>
      <c r="Q8" s="343" t="s">
        <v>331</v>
      </c>
      <c r="R8" s="343" t="s">
        <v>332</v>
      </c>
      <c r="S8" s="343" t="s">
        <v>333</v>
      </c>
      <c r="T8" s="343" t="s">
        <v>334</v>
      </c>
      <c r="U8" s="343" t="s">
        <v>335</v>
      </c>
      <c r="V8" s="343" t="s">
        <v>336</v>
      </c>
      <c r="W8" s="343" t="s">
        <v>337</v>
      </c>
      <c r="X8" s="343" t="s">
        <v>338</v>
      </c>
      <c r="Y8" s="342"/>
      <c r="Z8" s="291"/>
      <c r="AA8" s="291"/>
      <c r="AB8" s="291"/>
      <c r="AC8" s="291"/>
      <c r="AD8" s="259" t="s">
        <v>170</v>
      </c>
      <c r="AE8" s="259" t="s">
        <v>171</v>
      </c>
      <c r="AF8" s="259" t="s">
        <v>172</v>
      </c>
      <c r="AG8" s="259" t="s">
        <v>173</v>
      </c>
      <c r="AH8" s="259" t="s">
        <v>297</v>
      </c>
      <c r="AI8" s="259" t="s">
        <v>327</v>
      </c>
      <c r="AJ8" s="222" t="s">
        <v>170</v>
      </c>
      <c r="AK8" s="222" t="s">
        <v>171</v>
      </c>
      <c r="AL8" s="222" t="s">
        <v>172</v>
      </c>
      <c r="AM8" s="222" t="s">
        <v>173</v>
      </c>
      <c r="AN8" s="222" t="s">
        <v>297</v>
      </c>
      <c r="AO8" s="222" t="s">
        <v>327</v>
      </c>
      <c r="AP8" s="259" t="s">
        <v>170</v>
      </c>
      <c r="AQ8" s="259" t="s">
        <v>171</v>
      </c>
      <c r="AR8" s="259" t="s">
        <v>172</v>
      </c>
      <c r="AS8" s="259" t="s">
        <v>173</v>
      </c>
      <c r="AT8" s="259" t="s">
        <v>297</v>
      </c>
      <c r="AU8" s="259" t="s">
        <v>327</v>
      </c>
      <c r="AV8" s="222" t="s">
        <v>170</v>
      </c>
      <c r="AW8" s="222" t="s">
        <v>171</v>
      </c>
      <c r="AX8" s="222" t="s">
        <v>172</v>
      </c>
      <c r="AY8" s="222" t="s">
        <v>173</v>
      </c>
      <c r="AZ8" s="222" t="s">
        <v>297</v>
      </c>
      <c r="BA8" s="222" t="s">
        <v>327</v>
      </c>
      <c r="BB8" s="259" t="s">
        <v>170</v>
      </c>
      <c r="BC8" s="259" t="s">
        <v>171</v>
      </c>
      <c r="BD8" s="259" t="s">
        <v>172</v>
      </c>
      <c r="BE8" s="259" t="s">
        <v>173</v>
      </c>
      <c r="BF8" s="259" t="s">
        <v>297</v>
      </c>
      <c r="BG8" s="259" t="s">
        <v>327</v>
      </c>
      <c r="BH8" s="222" t="s">
        <v>170</v>
      </c>
      <c r="BI8" s="222" t="s">
        <v>171</v>
      </c>
      <c r="BJ8" s="222" t="s">
        <v>172</v>
      </c>
      <c r="BK8" s="222" t="s">
        <v>173</v>
      </c>
      <c r="BL8" s="222" t="s">
        <v>297</v>
      </c>
      <c r="BM8" s="222" t="s">
        <v>327</v>
      </c>
      <c r="BN8" s="259" t="s">
        <v>170</v>
      </c>
      <c r="BO8" s="259" t="s">
        <v>171</v>
      </c>
      <c r="BP8" s="259" t="s">
        <v>172</v>
      </c>
      <c r="BQ8" s="259" t="s">
        <v>173</v>
      </c>
      <c r="BR8" s="259" t="s">
        <v>297</v>
      </c>
      <c r="BS8" s="259" t="s">
        <v>327</v>
      </c>
      <c r="BT8" s="222" t="s">
        <v>170</v>
      </c>
      <c r="BU8" s="344" t="s">
        <v>171</v>
      </c>
      <c r="BV8" s="222" t="s">
        <v>172</v>
      </c>
      <c r="BW8" s="222" t="s">
        <v>173</v>
      </c>
      <c r="BX8" s="222" t="s">
        <v>297</v>
      </c>
      <c r="BY8" s="222" t="s">
        <v>327</v>
      </c>
      <c r="BZ8" s="259" t="s">
        <v>170</v>
      </c>
      <c r="CA8" s="259" t="s">
        <v>171</v>
      </c>
      <c r="CB8" s="259" t="s">
        <v>172</v>
      </c>
      <c r="CC8" s="345" t="s">
        <v>173</v>
      </c>
      <c r="CD8" s="259" t="s">
        <v>297</v>
      </c>
      <c r="CE8" s="259" t="s">
        <v>327</v>
      </c>
      <c r="CF8" s="222" t="s">
        <v>170</v>
      </c>
      <c r="CG8" s="222" t="s">
        <v>171</v>
      </c>
      <c r="CH8" s="222" t="s">
        <v>172</v>
      </c>
      <c r="CI8" s="222" t="s">
        <v>173</v>
      </c>
      <c r="CJ8" s="222" t="s">
        <v>297</v>
      </c>
      <c r="CK8" s="222" t="s">
        <v>327</v>
      </c>
      <c r="CL8" s="259" t="s">
        <v>170</v>
      </c>
      <c r="CM8" s="259" t="s">
        <v>171</v>
      </c>
      <c r="CN8" s="259" t="s">
        <v>172</v>
      </c>
      <c r="CO8" s="259" t="s">
        <v>173</v>
      </c>
      <c r="CP8" s="259" t="s">
        <v>297</v>
      </c>
      <c r="CQ8" s="259" t="s">
        <v>327</v>
      </c>
      <c r="CR8" s="222" t="s">
        <v>170</v>
      </c>
      <c r="CS8" s="222" t="s">
        <v>171</v>
      </c>
      <c r="CT8" s="222" t="s">
        <v>172</v>
      </c>
      <c r="CU8" s="222" t="s">
        <v>173</v>
      </c>
      <c r="CV8" s="259" t="s">
        <v>297</v>
      </c>
      <c r="CW8" s="259" t="s">
        <v>327</v>
      </c>
      <c r="CX8" s="291"/>
      <c r="CY8" s="321"/>
      <c r="CZ8" s="282"/>
      <c r="DA8" s="289"/>
      <c r="DB8" s="303"/>
      <c r="DC8" s="293"/>
      <c r="DD8" s="293"/>
      <c r="DE8" s="293"/>
      <c r="DF8" s="284"/>
      <c r="DG8" s="293"/>
      <c r="DH8" s="293"/>
      <c r="DI8" s="293"/>
      <c r="DJ8" s="293"/>
      <c r="DK8" s="293"/>
      <c r="DL8" s="293"/>
      <c r="DM8" s="301"/>
      <c r="DN8" s="299"/>
    </row>
    <row r="9" spans="1:118" ht="108.75" customHeight="1" thickBot="1">
      <c r="A9" s="83"/>
      <c r="B9" s="71"/>
      <c r="C9" s="215"/>
      <c r="D9" s="215"/>
      <c r="E9" s="215"/>
      <c r="F9" s="215"/>
      <c r="G9" s="215"/>
      <c r="H9" s="216"/>
      <c r="I9" s="216"/>
      <c r="J9" s="216"/>
      <c r="K9" s="346"/>
      <c r="L9" s="346"/>
      <c r="M9" s="347"/>
      <c r="N9" s="347"/>
      <c r="O9" s="347"/>
      <c r="P9" s="347"/>
      <c r="Q9" s="347"/>
      <c r="R9" s="347"/>
      <c r="S9" s="347"/>
      <c r="T9" s="347"/>
      <c r="U9" s="347"/>
      <c r="V9" s="347"/>
      <c r="W9" s="347"/>
      <c r="X9" s="347"/>
      <c r="Y9" s="347"/>
      <c r="Z9" s="348"/>
      <c r="AA9" s="98"/>
      <c r="AB9" s="98"/>
      <c r="AC9" s="111"/>
      <c r="AD9" s="98">
        <f>+M9</f>
        <v>0</v>
      </c>
      <c r="AE9" s="33">
        <f>IFERROR(AD9/#REF!,0)</f>
        <v>0</v>
      </c>
      <c r="AF9" s="98"/>
      <c r="AG9" s="33">
        <f>IFERROR(AF9/#REF!,0)</f>
        <v>0</v>
      </c>
      <c r="AH9" s="98"/>
      <c r="AI9" s="97"/>
      <c r="AJ9" s="98">
        <f>+N9</f>
        <v>0</v>
      </c>
      <c r="AK9" s="33">
        <f>IFERROR(AJ9/#REF!,0)</f>
        <v>0</v>
      </c>
      <c r="AL9" s="98"/>
      <c r="AM9" s="33">
        <f>IFERROR(AL9/#REF!,0)</f>
        <v>0</v>
      </c>
      <c r="AN9" s="98"/>
      <c r="AO9" s="97"/>
      <c r="AP9" s="98">
        <f>+O9</f>
        <v>0</v>
      </c>
      <c r="AQ9" s="33">
        <f>IFERROR(AP9/#REF!,0)</f>
        <v>0</v>
      </c>
      <c r="AR9" s="98"/>
      <c r="AS9" s="33">
        <f>IFERROR(AR9/#REF!,0)</f>
        <v>0</v>
      </c>
      <c r="AT9" s="98"/>
      <c r="AU9" s="97"/>
      <c r="AV9" s="98">
        <f>+P9</f>
        <v>0</v>
      </c>
      <c r="AW9" s="33">
        <f>IFERROR(AV9/#REF!,0)</f>
        <v>0</v>
      </c>
      <c r="AX9" s="98"/>
      <c r="AY9" s="33">
        <f>IFERROR(AX9/#REF!,0)</f>
        <v>0</v>
      </c>
      <c r="AZ9" s="98"/>
      <c r="BA9" s="97"/>
      <c r="BB9" s="96">
        <f>+Q9</f>
        <v>0</v>
      </c>
      <c r="BC9" s="34">
        <f>IFERROR(BB9/#REF!,0)</f>
        <v>0</v>
      </c>
      <c r="BD9" s="96"/>
      <c r="BE9" s="34">
        <f>IFERROR(BD9/#REF!,0)</f>
        <v>0</v>
      </c>
      <c r="BF9" s="96"/>
      <c r="BG9" s="97"/>
      <c r="BH9" s="96">
        <f>+R9</f>
        <v>0</v>
      </c>
      <c r="BI9" s="34">
        <f>IFERROR(BH9/#REF!,0)</f>
        <v>0</v>
      </c>
      <c r="BJ9" s="153"/>
      <c r="BK9" s="34">
        <f>IFERROR(BJ9/#REF!,0)</f>
        <v>0</v>
      </c>
      <c r="BL9" s="153"/>
      <c r="BM9" s="97"/>
      <c r="BN9" s="96">
        <f>+S9</f>
        <v>0</v>
      </c>
      <c r="BO9" s="34">
        <f>+AC9</f>
        <v>0</v>
      </c>
      <c r="BP9" s="96"/>
      <c r="BQ9" s="35">
        <f>IFERROR(BP9/#REF!,0)</f>
        <v>0</v>
      </c>
      <c r="BR9" s="97"/>
      <c r="BS9" s="97"/>
      <c r="BT9" s="97">
        <f>+T9</f>
        <v>0</v>
      </c>
      <c r="BU9" s="35">
        <f>IFERROR(BT9/#REF!,0)</f>
        <v>0</v>
      </c>
      <c r="BV9" s="97"/>
      <c r="BW9" s="35">
        <f>IFERROR(BV9/#REF!,0)</f>
        <v>0</v>
      </c>
      <c r="BX9" s="97"/>
      <c r="BY9" s="97"/>
      <c r="BZ9" s="97">
        <f>+U9</f>
        <v>0</v>
      </c>
      <c r="CA9" s="35">
        <f>IFERROR(BZ9/#REF!,0)</f>
        <v>0</v>
      </c>
      <c r="CB9" s="97"/>
      <c r="CC9" s="35">
        <f>IFERROR(CB9/#REF!,0)</f>
        <v>0</v>
      </c>
      <c r="CD9" s="97"/>
      <c r="CE9" s="97"/>
      <c r="CF9" s="97">
        <f>+V9</f>
        <v>0</v>
      </c>
      <c r="CG9" s="35">
        <f>IFERROR(CF9/#REF!,0)</f>
        <v>0</v>
      </c>
      <c r="CH9" s="97"/>
      <c r="CI9" s="35">
        <f>IFERROR(CH9/#REF!,0)</f>
        <v>0</v>
      </c>
      <c r="CJ9" s="97"/>
      <c r="CK9" s="97"/>
      <c r="CL9" s="97">
        <f>+W9</f>
        <v>0</v>
      </c>
      <c r="CM9" s="35">
        <f>IFERROR(CL9/#REF!,0)</f>
        <v>0</v>
      </c>
      <c r="CN9" s="97"/>
      <c r="CO9" s="35">
        <f>IFERROR(CN9/#REF!,0)</f>
        <v>0</v>
      </c>
      <c r="CP9" s="97"/>
      <c r="CQ9" s="97"/>
      <c r="CR9" s="97">
        <f>+X9</f>
        <v>0</v>
      </c>
      <c r="CS9" s="35">
        <f>IFERROR(CR9/#REF!,0)</f>
        <v>0</v>
      </c>
      <c r="CT9" s="97"/>
      <c r="CU9" s="35">
        <f>IFERROR(CT9/#REF!,0)</f>
        <v>0</v>
      </c>
      <c r="CV9" s="97"/>
      <c r="CW9" s="97"/>
      <c r="CX9" s="97">
        <f t="shared" ref="CX9:CY14" si="0">SUM(CT9,CN9,CH9,CB9,BV9,BP9,BJ9,BD9,AX9,AR9,AL9,AF9)</f>
        <v>0</v>
      </c>
      <c r="CY9" s="322">
        <f t="shared" si="0"/>
        <v>0</v>
      </c>
      <c r="CZ9" s="224"/>
      <c r="DA9" s="108"/>
      <c r="DB9" s="101"/>
      <c r="DC9" s="131"/>
      <c r="DD9" s="132"/>
      <c r="DE9" s="132"/>
      <c r="DF9"/>
      <c r="DG9" s="85"/>
      <c r="DH9" s="85"/>
      <c r="DI9" s="85"/>
      <c r="DJ9" s="85"/>
      <c r="DK9" s="85"/>
      <c r="DL9" s="85"/>
      <c r="DM9" s="86"/>
      <c r="DN9" s="93"/>
    </row>
    <row r="10" spans="1:118" ht="108.75" customHeight="1" thickBot="1">
      <c r="A10" s="83"/>
      <c r="B10" s="71"/>
      <c r="C10" s="215"/>
      <c r="D10" s="215"/>
      <c r="E10" s="215"/>
      <c r="F10" s="215"/>
      <c r="G10" s="215"/>
      <c r="H10" s="216"/>
      <c r="I10" s="216"/>
      <c r="J10" s="216"/>
      <c r="K10" s="346"/>
      <c r="L10" s="346"/>
      <c r="M10" s="347"/>
      <c r="N10" s="347"/>
      <c r="O10" s="347"/>
      <c r="P10" s="347"/>
      <c r="Q10" s="347"/>
      <c r="R10" s="347"/>
      <c r="S10" s="347"/>
      <c r="T10" s="347"/>
      <c r="U10" s="347"/>
      <c r="V10" s="347"/>
      <c r="W10" s="347"/>
      <c r="X10" s="347"/>
      <c r="Y10" s="347"/>
      <c r="Z10" s="347"/>
      <c r="AA10" s="98"/>
      <c r="AB10" s="98"/>
      <c r="AC10" s="111"/>
      <c r="AD10" s="98">
        <f t="shared" ref="AD10:AD13" si="1">+M10</f>
        <v>0</v>
      </c>
      <c r="AE10" s="33">
        <f>IFERROR(AD10/#REF!,0)</f>
        <v>0</v>
      </c>
      <c r="AF10" s="98"/>
      <c r="AG10" s="33">
        <f>IFERROR(AF10/#REF!,0)</f>
        <v>0</v>
      </c>
      <c r="AH10" s="98"/>
      <c r="AI10" s="97"/>
      <c r="AJ10" s="98">
        <f t="shared" ref="AJ10:AJ13" si="2">+N10</f>
        <v>0</v>
      </c>
      <c r="AK10" s="33">
        <f>IFERROR(AJ10/#REF!,0)</f>
        <v>0</v>
      </c>
      <c r="AL10" s="98"/>
      <c r="AM10" s="33">
        <f>IFERROR(AL10/#REF!,0)</f>
        <v>0</v>
      </c>
      <c r="AN10" s="98"/>
      <c r="AO10" s="97"/>
      <c r="AP10" s="98">
        <f t="shared" ref="AP10:AP13" si="3">+O10</f>
        <v>0</v>
      </c>
      <c r="AQ10" s="33">
        <f>IFERROR(AP10/#REF!,0)</f>
        <v>0</v>
      </c>
      <c r="AR10" s="98"/>
      <c r="AS10" s="33">
        <f>IFERROR(AR10/#REF!,0)</f>
        <v>0</v>
      </c>
      <c r="AT10" s="98"/>
      <c r="AU10" s="97"/>
      <c r="AV10" s="98">
        <f t="shared" ref="AV10:AV13" si="4">+P10</f>
        <v>0</v>
      </c>
      <c r="AW10" s="33">
        <f>IFERROR(AV10/#REF!,0)</f>
        <v>0</v>
      </c>
      <c r="AX10" s="98"/>
      <c r="AY10" s="33">
        <f>IFERROR(AX10/#REF!,0)</f>
        <v>0</v>
      </c>
      <c r="AZ10" s="98"/>
      <c r="BA10" s="97"/>
      <c r="BB10" s="96">
        <f t="shared" ref="BB10:BB13" si="5">+Q10</f>
        <v>0</v>
      </c>
      <c r="BC10" s="34">
        <f>IFERROR(BB10/#REF!,0)</f>
        <v>0</v>
      </c>
      <c r="BD10" s="96"/>
      <c r="BE10" s="34">
        <f>IFERROR(BD10/#REF!,0)</f>
        <v>0</v>
      </c>
      <c r="BF10" s="96"/>
      <c r="BG10" s="97"/>
      <c r="BH10" s="96">
        <f t="shared" ref="BH10:BH13" si="6">+R10</f>
        <v>0</v>
      </c>
      <c r="BI10" s="34">
        <f>IFERROR(BH10/#REF!,0)</f>
        <v>0</v>
      </c>
      <c r="BJ10" s="153"/>
      <c r="BK10" s="34">
        <f>IFERROR(BJ10/#REF!,0)</f>
        <v>0</v>
      </c>
      <c r="BL10" s="153"/>
      <c r="BM10" s="97"/>
      <c r="BN10" s="96">
        <f t="shared" ref="BN10:BN13" si="7">+S10</f>
        <v>0</v>
      </c>
      <c r="BO10" s="34">
        <f>IFERROR(BN10/#REF!,0)</f>
        <v>0</v>
      </c>
      <c r="BP10" s="96"/>
      <c r="BQ10" s="35">
        <f>IFERROR(BP10/#REF!,0)</f>
        <v>0</v>
      </c>
      <c r="BR10" s="97"/>
      <c r="BS10" s="97"/>
      <c r="BT10" s="97">
        <f t="shared" ref="BT10:BT13" si="8">+T10</f>
        <v>0</v>
      </c>
      <c r="BU10" s="35">
        <f>IFERROR(BT10/#REF!,0)</f>
        <v>0</v>
      </c>
      <c r="BV10" s="97"/>
      <c r="BW10" s="35">
        <f>IFERROR(BV10/#REF!,0)</f>
        <v>0</v>
      </c>
      <c r="BX10" s="97"/>
      <c r="BY10" s="97"/>
      <c r="BZ10" s="97">
        <f t="shared" ref="BZ10:BZ13" si="9">+U10</f>
        <v>0</v>
      </c>
      <c r="CA10" s="35">
        <f>IFERROR(BZ10/#REF!,0)</f>
        <v>0</v>
      </c>
      <c r="CB10" s="97"/>
      <c r="CC10" s="35">
        <f>IFERROR(CB10/#REF!,0)</f>
        <v>0</v>
      </c>
      <c r="CD10" s="97"/>
      <c r="CE10" s="97"/>
      <c r="CF10" s="97">
        <f t="shared" ref="CF10:CF13" si="10">+V10</f>
        <v>0</v>
      </c>
      <c r="CG10" s="35">
        <f>IFERROR(CF10/#REF!,0)</f>
        <v>0</v>
      </c>
      <c r="CH10" s="97"/>
      <c r="CI10" s="35">
        <f>IFERROR(CH10/#REF!,0)</f>
        <v>0</v>
      </c>
      <c r="CJ10" s="97"/>
      <c r="CK10" s="97"/>
      <c r="CL10" s="97">
        <f t="shared" ref="CL10:CL13" si="11">+W10</f>
        <v>0</v>
      </c>
      <c r="CM10" s="35">
        <f>IFERROR(CL10/#REF!,0)</f>
        <v>0</v>
      </c>
      <c r="CN10" s="97"/>
      <c r="CO10" s="35">
        <f>IFERROR(CN10/#REF!,0)</f>
        <v>0</v>
      </c>
      <c r="CP10" s="97"/>
      <c r="CQ10" s="97"/>
      <c r="CR10" s="97">
        <f t="shared" ref="CR10:CR13" si="12">+X10</f>
        <v>0</v>
      </c>
      <c r="CS10" s="35">
        <f>IFERROR(CR10/#REF!,0)</f>
        <v>0</v>
      </c>
      <c r="CT10" s="97"/>
      <c r="CU10" s="35">
        <f>IFERROR(CT10/#REF!,0)</f>
        <v>0</v>
      </c>
      <c r="CV10" s="97"/>
      <c r="CW10" s="97"/>
      <c r="CX10" s="97">
        <f t="shared" si="0"/>
        <v>0</v>
      </c>
      <c r="CY10" s="323">
        <f t="shared" si="0"/>
        <v>0</v>
      </c>
      <c r="CZ10" s="35"/>
      <c r="DA10" s="114"/>
      <c r="DB10" s="101"/>
      <c r="DC10" s="131"/>
      <c r="DD10" s="132"/>
      <c r="DE10" s="132"/>
      <c r="DF10" s="132"/>
      <c r="DG10" s="99"/>
      <c r="DH10" s="99"/>
      <c r="DI10" s="99"/>
      <c r="DJ10" s="99"/>
      <c r="DK10" s="99"/>
      <c r="DL10" s="99"/>
      <c r="DM10" s="103"/>
      <c r="DN10" s="100"/>
    </row>
    <row r="11" spans="1:118" ht="108.75" customHeight="1" thickBot="1">
      <c r="A11" s="83"/>
      <c r="B11" s="71"/>
      <c r="C11" s="215"/>
      <c r="D11" s="215"/>
      <c r="E11" s="215"/>
      <c r="F11" s="215"/>
      <c r="G11" s="215"/>
      <c r="H11" s="216"/>
      <c r="I11" s="216"/>
      <c r="J11" s="216"/>
      <c r="K11" s="346"/>
      <c r="L11" s="346"/>
      <c r="M11" s="347"/>
      <c r="N11" s="347"/>
      <c r="O11" s="347"/>
      <c r="P11" s="347"/>
      <c r="Q11" s="347"/>
      <c r="R11" s="347"/>
      <c r="S11" s="347"/>
      <c r="T11" s="347"/>
      <c r="U11" s="347"/>
      <c r="V11" s="347"/>
      <c r="W11" s="347"/>
      <c r="X11" s="347"/>
      <c r="Y11" s="347"/>
      <c r="Z11" s="347"/>
      <c r="AA11" s="98"/>
      <c r="AB11" s="98"/>
      <c r="AC11" s="111"/>
      <c r="AD11" s="98">
        <f t="shared" si="1"/>
        <v>0</v>
      </c>
      <c r="AE11" s="33">
        <f>IFERROR(AD11/#REF!,0)</f>
        <v>0</v>
      </c>
      <c r="AF11" s="98"/>
      <c r="AG11" s="33">
        <f>IFERROR(AF11/#REF!,0)</f>
        <v>0</v>
      </c>
      <c r="AH11" s="98"/>
      <c r="AI11" s="97"/>
      <c r="AJ11" s="98">
        <f t="shared" si="2"/>
        <v>0</v>
      </c>
      <c r="AK11" s="33">
        <f>IFERROR(AJ11/#REF!,0)</f>
        <v>0</v>
      </c>
      <c r="AL11" s="98"/>
      <c r="AM11" s="33">
        <f>IFERROR(AL11/#REF!,0)</f>
        <v>0</v>
      </c>
      <c r="AN11" s="98"/>
      <c r="AO11" s="97"/>
      <c r="AP11" s="98">
        <f t="shared" si="3"/>
        <v>0</v>
      </c>
      <c r="AQ11" s="33">
        <f>IFERROR(AP11/#REF!,0)</f>
        <v>0</v>
      </c>
      <c r="AR11" s="98"/>
      <c r="AS11" s="33">
        <f>IFERROR(AR11/#REF!,0)</f>
        <v>0</v>
      </c>
      <c r="AT11" s="98"/>
      <c r="AU11" s="97"/>
      <c r="AV11" s="98">
        <f t="shared" si="4"/>
        <v>0</v>
      </c>
      <c r="AW11" s="33">
        <f>IFERROR(AV11/#REF!,0)</f>
        <v>0</v>
      </c>
      <c r="AX11" s="98"/>
      <c r="AY11" s="33">
        <f>IFERROR(AX11/#REF!,0)</f>
        <v>0</v>
      </c>
      <c r="AZ11" s="98"/>
      <c r="BA11" s="97"/>
      <c r="BB11" s="96">
        <f t="shared" si="5"/>
        <v>0</v>
      </c>
      <c r="BC11" s="34">
        <f>IFERROR(BB11/#REF!,0)</f>
        <v>0</v>
      </c>
      <c r="BD11" s="96"/>
      <c r="BE11" s="34">
        <f>IFERROR(BD11/#REF!,0)</f>
        <v>0</v>
      </c>
      <c r="BF11" s="96"/>
      <c r="BG11" s="97"/>
      <c r="BH11" s="96">
        <f t="shared" si="6"/>
        <v>0</v>
      </c>
      <c r="BI11" s="34">
        <f>IFERROR(BH11/#REF!,0)</f>
        <v>0</v>
      </c>
      <c r="BJ11" s="153"/>
      <c r="BK11" s="34">
        <f>IFERROR(BJ11/#REF!,0)</f>
        <v>0</v>
      </c>
      <c r="BL11" s="153"/>
      <c r="BM11" s="97"/>
      <c r="BN11" s="96">
        <f t="shared" si="7"/>
        <v>0</v>
      </c>
      <c r="BO11" s="34">
        <f>IFERROR(BN11/#REF!,0)</f>
        <v>0</v>
      </c>
      <c r="BP11" s="96"/>
      <c r="BQ11" s="35">
        <f>IFERROR(BP11/#REF!,0)</f>
        <v>0</v>
      </c>
      <c r="BR11" s="97"/>
      <c r="BS11" s="97"/>
      <c r="BT11" s="97">
        <f t="shared" si="8"/>
        <v>0</v>
      </c>
      <c r="BU11" s="35">
        <f>IFERROR(BT11/#REF!,0)</f>
        <v>0</v>
      </c>
      <c r="BV11" s="97"/>
      <c r="BW11" s="35">
        <f>IFERROR(BV11/#REF!,0)</f>
        <v>0</v>
      </c>
      <c r="BX11" s="97"/>
      <c r="BY11" s="97"/>
      <c r="BZ11" s="97">
        <f t="shared" si="9"/>
        <v>0</v>
      </c>
      <c r="CA11" s="35">
        <f>IFERROR(BZ11/#REF!,0)</f>
        <v>0</v>
      </c>
      <c r="CB11" s="97"/>
      <c r="CC11" s="35">
        <f>IFERROR(CB11/#REF!,0)</f>
        <v>0</v>
      </c>
      <c r="CD11" s="97"/>
      <c r="CE11" s="97"/>
      <c r="CF11" s="97">
        <f t="shared" si="10"/>
        <v>0</v>
      </c>
      <c r="CG11" s="35">
        <f>IFERROR(CF11/#REF!,0)</f>
        <v>0</v>
      </c>
      <c r="CH11" s="97"/>
      <c r="CI11" s="35">
        <f>IFERROR(CH11/#REF!,0)</f>
        <v>0</v>
      </c>
      <c r="CJ11" s="97"/>
      <c r="CK11" s="97"/>
      <c r="CL11" s="97">
        <f t="shared" si="11"/>
        <v>0</v>
      </c>
      <c r="CM11" s="35">
        <f>IFERROR(CL11/#REF!,0)</f>
        <v>0</v>
      </c>
      <c r="CN11" s="97"/>
      <c r="CO11" s="35">
        <f>IFERROR(CN11/#REF!,0)</f>
        <v>0</v>
      </c>
      <c r="CP11" s="97"/>
      <c r="CQ11" s="97"/>
      <c r="CR11" s="97">
        <f t="shared" si="12"/>
        <v>0</v>
      </c>
      <c r="CS11" s="35">
        <f>IFERROR(CR11/#REF!,0)</f>
        <v>0</v>
      </c>
      <c r="CT11" s="97"/>
      <c r="CU11" s="35">
        <f>IFERROR(CT11/#REF!,0)</f>
        <v>0</v>
      </c>
      <c r="CV11" s="97"/>
      <c r="CW11" s="97"/>
      <c r="CX11" s="97">
        <f t="shared" si="0"/>
        <v>0</v>
      </c>
      <c r="CY11" s="323">
        <f t="shared" si="0"/>
        <v>0</v>
      </c>
      <c r="CZ11" s="35"/>
      <c r="DA11" s="114"/>
      <c r="DB11" s="101"/>
      <c r="DC11" s="131"/>
      <c r="DD11" s="132"/>
      <c r="DE11" s="132"/>
      <c r="DF11" s="132"/>
      <c r="DG11" s="99"/>
      <c r="DH11" s="99"/>
      <c r="DI11" s="99"/>
      <c r="DJ11" s="99"/>
      <c r="DK11" s="99"/>
      <c r="DL11" s="99"/>
      <c r="DM11" s="103"/>
      <c r="DN11" s="100"/>
    </row>
    <row r="12" spans="1:118" ht="167.25" customHeight="1" thickBot="1">
      <c r="A12" s="83"/>
      <c r="B12" s="71"/>
      <c r="C12" s="215"/>
      <c r="D12" s="215"/>
      <c r="E12" s="215"/>
      <c r="F12" s="215"/>
      <c r="G12" s="215"/>
      <c r="H12" s="216"/>
      <c r="I12" s="216"/>
      <c r="J12" s="216"/>
      <c r="K12" s="346"/>
      <c r="L12" s="346"/>
      <c r="M12" s="347"/>
      <c r="N12" s="347"/>
      <c r="O12" s="347"/>
      <c r="P12" s="347"/>
      <c r="Q12" s="347"/>
      <c r="R12" s="347"/>
      <c r="S12" s="347"/>
      <c r="T12" s="347"/>
      <c r="U12" s="347"/>
      <c r="V12" s="347"/>
      <c r="W12" s="347"/>
      <c r="X12" s="347"/>
      <c r="Y12" s="347"/>
      <c r="Z12" s="347"/>
      <c r="AA12" s="98"/>
      <c r="AB12" s="98"/>
      <c r="AC12" s="111"/>
      <c r="AD12" s="98">
        <f t="shared" si="1"/>
        <v>0</v>
      </c>
      <c r="AE12" s="33">
        <f>IFERROR(AD12/#REF!,0)</f>
        <v>0</v>
      </c>
      <c r="AF12" s="98"/>
      <c r="AG12" s="33">
        <f>IFERROR(AF12/#REF!,0)</f>
        <v>0</v>
      </c>
      <c r="AH12" s="98"/>
      <c r="AI12" s="97"/>
      <c r="AJ12" s="98">
        <f t="shared" si="2"/>
        <v>0</v>
      </c>
      <c r="AK12" s="33">
        <f>IFERROR(AJ12/#REF!,0)</f>
        <v>0</v>
      </c>
      <c r="AL12" s="98"/>
      <c r="AM12" s="33">
        <f>IFERROR(AL12/#REF!,0)</f>
        <v>0</v>
      </c>
      <c r="AN12" s="98"/>
      <c r="AO12" s="97"/>
      <c r="AP12" s="98">
        <f t="shared" si="3"/>
        <v>0</v>
      </c>
      <c r="AQ12" s="33">
        <f>IFERROR(AP12/#REF!,0)</f>
        <v>0</v>
      </c>
      <c r="AR12" s="98"/>
      <c r="AS12" s="33">
        <f>IFERROR(AR12/#REF!,0)</f>
        <v>0</v>
      </c>
      <c r="AT12" s="98"/>
      <c r="AU12" s="97"/>
      <c r="AV12" s="98">
        <f t="shared" si="4"/>
        <v>0</v>
      </c>
      <c r="AW12" s="33">
        <f>IFERROR(AV12/#REF!,0)</f>
        <v>0</v>
      </c>
      <c r="AX12" s="98"/>
      <c r="AY12" s="33">
        <f>IFERROR(AX12/#REF!,0)</f>
        <v>0</v>
      </c>
      <c r="AZ12" s="98"/>
      <c r="BA12" s="97"/>
      <c r="BB12" s="96">
        <f t="shared" si="5"/>
        <v>0</v>
      </c>
      <c r="BC12" s="34">
        <f>IFERROR(BB12/#REF!,0)</f>
        <v>0</v>
      </c>
      <c r="BD12" s="96"/>
      <c r="BE12" s="34">
        <f>IFERROR(BD12/#REF!,0)</f>
        <v>0</v>
      </c>
      <c r="BF12" s="96"/>
      <c r="BG12" s="97"/>
      <c r="BH12" s="96">
        <f t="shared" si="6"/>
        <v>0</v>
      </c>
      <c r="BI12" s="34">
        <f>IFERROR(BH12/#REF!,0)</f>
        <v>0</v>
      </c>
      <c r="BJ12" s="153"/>
      <c r="BK12" s="34">
        <f>IFERROR(BJ12/#REF!,0)</f>
        <v>0</v>
      </c>
      <c r="BL12" s="153"/>
      <c r="BM12" s="97"/>
      <c r="BN12" s="96">
        <f t="shared" si="7"/>
        <v>0</v>
      </c>
      <c r="BO12" s="34">
        <f>IFERROR(BN12/#REF!,0)</f>
        <v>0</v>
      </c>
      <c r="BP12" s="96"/>
      <c r="BQ12" s="35">
        <f>IFERROR(BP12/#REF!,0)</f>
        <v>0</v>
      </c>
      <c r="BR12" s="97"/>
      <c r="BS12" s="97"/>
      <c r="BT12" s="97">
        <f t="shared" si="8"/>
        <v>0</v>
      </c>
      <c r="BU12" s="35">
        <f>IFERROR(BT12/#REF!,0)</f>
        <v>0</v>
      </c>
      <c r="BV12" s="97"/>
      <c r="BW12" s="35">
        <f>IFERROR(BV12/#REF!,0)</f>
        <v>0</v>
      </c>
      <c r="BX12" s="97"/>
      <c r="BY12" s="97"/>
      <c r="BZ12" s="97">
        <f t="shared" si="9"/>
        <v>0</v>
      </c>
      <c r="CA12" s="35">
        <f>IFERROR(BZ12/#REF!,0)</f>
        <v>0</v>
      </c>
      <c r="CB12" s="97"/>
      <c r="CC12" s="35">
        <f>IFERROR(CB12/#REF!,0)</f>
        <v>0</v>
      </c>
      <c r="CD12" s="97"/>
      <c r="CE12" s="97"/>
      <c r="CF12" s="97">
        <f t="shared" si="10"/>
        <v>0</v>
      </c>
      <c r="CG12" s="35">
        <f>IFERROR(CF12/#REF!,0)</f>
        <v>0</v>
      </c>
      <c r="CH12" s="97"/>
      <c r="CI12" s="35">
        <f>IFERROR(CH12/#REF!,0)</f>
        <v>0</v>
      </c>
      <c r="CJ12" s="97"/>
      <c r="CK12" s="97"/>
      <c r="CL12" s="97">
        <f t="shared" si="11"/>
        <v>0</v>
      </c>
      <c r="CM12" s="35">
        <f>IFERROR(CL12/#REF!,0)</f>
        <v>0</v>
      </c>
      <c r="CN12" s="97"/>
      <c r="CO12" s="35">
        <f>IFERROR(CN12/#REF!,0)</f>
        <v>0</v>
      </c>
      <c r="CP12" s="97"/>
      <c r="CQ12" s="97"/>
      <c r="CR12" s="97">
        <f t="shared" si="12"/>
        <v>0</v>
      </c>
      <c r="CS12" s="35">
        <f>IFERROR(CR12/#REF!,0)</f>
        <v>0</v>
      </c>
      <c r="CT12" s="97"/>
      <c r="CU12" s="35">
        <f>IFERROR(CT12/#REF!,0)</f>
        <v>0</v>
      </c>
      <c r="CV12" s="97"/>
      <c r="CW12" s="97"/>
      <c r="CX12" s="97">
        <f t="shared" si="0"/>
        <v>0</v>
      </c>
      <c r="CY12" s="323">
        <f t="shared" si="0"/>
        <v>0</v>
      </c>
      <c r="CZ12" s="35"/>
      <c r="DA12" s="114"/>
      <c r="DB12" s="101"/>
      <c r="DC12" s="131"/>
      <c r="DD12" s="132"/>
      <c r="DE12" s="132"/>
      <c r="DF12" s="132"/>
      <c r="DG12" s="99"/>
      <c r="DH12" s="99"/>
      <c r="DI12" s="99"/>
      <c r="DJ12" s="99"/>
      <c r="DK12" s="99"/>
      <c r="DL12" s="99"/>
      <c r="DM12" s="103"/>
      <c r="DN12" s="100"/>
    </row>
    <row r="13" spans="1:118" ht="288.75" customHeight="1" thickBot="1">
      <c r="A13" s="83"/>
      <c r="B13" s="71"/>
      <c r="C13" s="215"/>
      <c r="D13" s="215"/>
      <c r="E13" s="215"/>
      <c r="F13" s="215"/>
      <c r="G13" s="215"/>
      <c r="H13" s="216"/>
      <c r="I13" s="216"/>
      <c r="J13" s="216"/>
      <c r="K13" s="346"/>
      <c r="L13" s="346"/>
      <c r="M13" s="347"/>
      <c r="N13" s="347"/>
      <c r="O13" s="347"/>
      <c r="P13" s="347"/>
      <c r="Q13" s="347"/>
      <c r="R13" s="347"/>
      <c r="S13" s="347"/>
      <c r="T13" s="347"/>
      <c r="U13" s="347"/>
      <c r="V13" s="347"/>
      <c r="W13" s="347"/>
      <c r="X13" s="347"/>
      <c r="Y13" s="347"/>
      <c r="Z13" s="347"/>
      <c r="AA13" s="98"/>
      <c r="AB13" s="98"/>
      <c r="AC13" s="111"/>
      <c r="AD13" s="98">
        <f t="shared" si="1"/>
        <v>0</v>
      </c>
      <c r="AE13" s="33">
        <f>IFERROR(AD13/#REF!,0)</f>
        <v>0</v>
      </c>
      <c r="AF13" s="98"/>
      <c r="AG13" s="33">
        <f>IFERROR(AF13/#REF!,0)</f>
        <v>0</v>
      </c>
      <c r="AH13" s="98"/>
      <c r="AI13" s="97"/>
      <c r="AJ13" s="98">
        <f t="shared" si="2"/>
        <v>0</v>
      </c>
      <c r="AK13" s="33">
        <f>IFERROR(AJ13/#REF!,0)</f>
        <v>0</v>
      </c>
      <c r="AL13" s="98"/>
      <c r="AM13" s="33">
        <f>IFERROR(AL13/#REF!,0)</f>
        <v>0</v>
      </c>
      <c r="AN13" s="98"/>
      <c r="AO13" s="97"/>
      <c r="AP13" s="98">
        <f t="shared" si="3"/>
        <v>0</v>
      </c>
      <c r="AQ13" s="33">
        <f>IFERROR(AP13/#REF!,0)</f>
        <v>0</v>
      </c>
      <c r="AR13" s="98"/>
      <c r="AS13" s="33">
        <f>IFERROR(AR13/#REF!,0)</f>
        <v>0</v>
      </c>
      <c r="AT13" s="98"/>
      <c r="AU13" s="97"/>
      <c r="AV13" s="98">
        <f t="shared" si="4"/>
        <v>0</v>
      </c>
      <c r="AW13" s="33">
        <f>IFERROR(AV13/#REF!,0)</f>
        <v>0</v>
      </c>
      <c r="AX13" s="98"/>
      <c r="AY13" s="33">
        <f>IFERROR(AX13/#REF!,0)</f>
        <v>0</v>
      </c>
      <c r="AZ13" s="98"/>
      <c r="BA13" s="97"/>
      <c r="BB13" s="96">
        <f t="shared" si="5"/>
        <v>0</v>
      </c>
      <c r="BC13" s="34">
        <f>IFERROR(BB13/#REF!,0)</f>
        <v>0</v>
      </c>
      <c r="BD13" s="96"/>
      <c r="BE13" s="34">
        <f>IFERROR(BD13/#REF!,0)</f>
        <v>0</v>
      </c>
      <c r="BF13" s="96"/>
      <c r="BG13" s="97"/>
      <c r="BH13" s="96">
        <f t="shared" si="6"/>
        <v>0</v>
      </c>
      <c r="BI13" s="34">
        <f>IFERROR(BH13/#REF!,0)</f>
        <v>0</v>
      </c>
      <c r="BJ13" s="153"/>
      <c r="BK13" s="34">
        <f>IFERROR(BJ13/#REF!,0)</f>
        <v>0</v>
      </c>
      <c r="BL13" s="153"/>
      <c r="BM13" s="97"/>
      <c r="BN13" s="96">
        <f t="shared" si="7"/>
        <v>0</v>
      </c>
      <c r="BO13" s="34">
        <f>IFERROR(BN13/#REF!,0)</f>
        <v>0</v>
      </c>
      <c r="BP13" s="96"/>
      <c r="BQ13" s="35">
        <f>IFERROR(BP13/#REF!,0)</f>
        <v>0</v>
      </c>
      <c r="BR13" s="97"/>
      <c r="BS13" s="97"/>
      <c r="BT13" s="97">
        <f t="shared" si="8"/>
        <v>0</v>
      </c>
      <c r="BU13" s="35">
        <f>IFERROR(BT13/#REF!,0)</f>
        <v>0</v>
      </c>
      <c r="BV13" s="97"/>
      <c r="BW13" s="35">
        <f>IFERROR(BV13/#REF!,0)</f>
        <v>0</v>
      </c>
      <c r="BX13" s="97"/>
      <c r="BY13" s="97"/>
      <c r="BZ13" s="97">
        <f t="shared" si="9"/>
        <v>0</v>
      </c>
      <c r="CA13" s="35">
        <f>IFERROR(BZ13/#REF!,0)</f>
        <v>0</v>
      </c>
      <c r="CB13" s="97"/>
      <c r="CC13" s="35">
        <f>IFERROR(CB13/#REF!,0)</f>
        <v>0</v>
      </c>
      <c r="CD13" s="97"/>
      <c r="CE13" s="97"/>
      <c r="CF13" s="97">
        <f t="shared" si="10"/>
        <v>0</v>
      </c>
      <c r="CG13" s="35">
        <f>IFERROR(CF13/#REF!,0)</f>
        <v>0</v>
      </c>
      <c r="CH13" s="97"/>
      <c r="CI13" s="35">
        <f>IFERROR(CH13/#REF!,0)</f>
        <v>0</v>
      </c>
      <c r="CJ13" s="97"/>
      <c r="CK13" s="97"/>
      <c r="CL13" s="97">
        <f t="shared" si="11"/>
        <v>0</v>
      </c>
      <c r="CM13" s="35">
        <f>IFERROR(CL13/#REF!,0)</f>
        <v>0</v>
      </c>
      <c r="CN13" s="97"/>
      <c r="CO13" s="35">
        <f>IFERROR(CN13/#REF!,0)</f>
        <v>0</v>
      </c>
      <c r="CP13" s="97"/>
      <c r="CQ13" s="97"/>
      <c r="CR13" s="97">
        <f t="shared" si="12"/>
        <v>0</v>
      </c>
      <c r="CS13" s="35">
        <f>IFERROR(CR13/#REF!,0)</f>
        <v>0</v>
      </c>
      <c r="CT13" s="97"/>
      <c r="CU13" s="35">
        <f>IFERROR(CT13/#REF!,0)</f>
        <v>0</v>
      </c>
      <c r="CV13" s="97"/>
      <c r="CW13" s="97"/>
      <c r="CX13" s="97">
        <f t="shared" si="0"/>
        <v>0</v>
      </c>
      <c r="CY13" s="324">
        <f t="shared" si="0"/>
        <v>0</v>
      </c>
      <c r="CZ13" s="35"/>
      <c r="DA13" s="124"/>
      <c r="DB13" s="143"/>
      <c r="DC13" s="144"/>
      <c r="DD13" s="145"/>
      <c r="DE13" s="132"/>
      <c r="DF13" s="132"/>
      <c r="DG13" s="87"/>
      <c r="DH13" s="87"/>
      <c r="DI13" s="87"/>
      <c r="DJ13" s="87"/>
      <c r="DK13" s="87"/>
      <c r="DL13" s="87"/>
      <c r="DM13" s="89"/>
      <c r="DN13" s="104"/>
    </row>
    <row r="14" spans="1:118" s="80" customFormat="1" ht="16.5" thickBot="1">
      <c r="B14" s="71"/>
      <c r="C14" s="215"/>
      <c r="D14" s="215"/>
      <c r="E14" s="215"/>
      <c r="F14" s="215"/>
      <c r="G14" s="215"/>
      <c r="H14" s="217"/>
      <c r="I14" s="217"/>
      <c r="J14" s="217"/>
      <c r="K14" s="217"/>
      <c r="L14" s="217"/>
      <c r="M14" s="217"/>
      <c r="N14" s="217"/>
      <c r="O14" s="217"/>
      <c r="P14" s="217"/>
      <c r="Q14" s="217"/>
      <c r="R14" s="217"/>
      <c r="S14" s="217"/>
      <c r="T14" s="217"/>
      <c r="U14" s="217"/>
      <c r="V14" s="217"/>
      <c r="W14" s="217"/>
      <c r="X14" s="217"/>
      <c r="Y14" s="217"/>
      <c r="Z14" s="217"/>
      <c r="AA14" s="217"/>
      <c r="AB14" s="96" t="s">
        <v>174</v>
      </c>
      <c r="AC14" s="349">
        <f>SUM(AC9:AC13)</f>
        <v>0</v>
      </c>
      <c r="AD14" s="96">
        <f>SUM(AD9:AD13)</f>
        <v>0</v>
      </c>
      <c r="AE14" s="33">
        <f>IFERROR(AD14/#REF!,0)</f>
        <v>0</v>
      </c>
      <c r="AF14" s="96">
        <f>SUM(AF9:AF13)</f>
        <v>0</v>
      </c>
      <c r="AG14" s="349">
        <f>IFERROR(AF14/#REF!,0)</f>
        <v>0</v>
      </c>
      <c r="AH14" s="96"/>
      <c r="AI14" s="96"/>
      <c r="AJ14" s="96">
        <f>SUM(AJ9:AJ13)</f>
        <v>0</v>
      </c>
      <c r="AK14" s="33">
        <f>IFERROR(AJ14/#REF!,0)</f>
        <v>0</v>
      </c>
      <c r="AL14" s="96">
        <f>SUM(AL9:AL13)</f>
        <v>0</v>
      </c>
      <c r="AM14" s="33">
        <f>IFERROR(AL14/#REF!,0)</f>
        <v>0</v>
      </c>
      <c r="AN14" s="33"/>
      <c r="AO14" s="96"/>
      <c r="AP14" s="96">
        <f>SUM(AP9:AP13)</f>
        <v>0</v>
      </c>
      <c r="AQ14" s="33">
        <f>IFERROR(AP14/#REF!,0)</f>
        <v>0</v>
      </c>
      <c r="AR14" s="96">
        <f>SUM(AR9:AR13)</f>
        <v>0</v>
      </c>
      <c r="AS14" s="33">
        <f>IFERROR(AR14/#REF!,0)</f>
        <v>0</v>
      </c>
      <c r="AT14" s="96"/>
      <c r="AU14" s="96"/>
      <c r="AV14" s="96">
        <f>SUM(AV9:AV13)</f>
        <v>0</v>
      </c>
      <c r="AW14" s="33">
        <f>IFERROR(AV14/#REF!,0)</f>
        <v>0</v>
      </c>
      <c r="AX14" s="96">
        <f>SUM(AX9:AX13)</f>
        <v>0</v>
      </c>
      <c r="AY14" s="33">
        <f>IFERROR(AX14/#REF!,0)</f>
        <v>0</v>
      </c>
      <c r="AZ14" s="96"/>
      <c r="BA14" s="96"/>
      <c r="BB14" s="96">
        <f>SUM(BB9:BB13)</f>
        <v>0</v>
      </c>
      <c r="BC14" s="33">
        <f>IFERROR(BB14/#REF!,0)</f>
        <v>0</v>
      </c>
      <c r="BD14" s="96">
        <f>SUM(BD9:BD13)</f>
        <v>0</v>
      </c>
      <c r="BE14" s="33">
        <f>IFERROR(BD14/#REF!,0)</f>
        <v>0</v>
      </c>
      <c r="BF14" s="96"/>
      <c r="BG14" s="96"/>
      <c r="BH14" s="96">
        <f>SUM(BH9:BH13)</f>
        <v>0</v>
      </c>
      <c r="BI14" s="33">
        <f>IFERROR(BH14/#REF!,0)</f>
        <v>0</v>
      </c>
      <c r="BJ14" s="96">
        <f>SUM(BJ9:BJ13)</f>
        <v>0</v>
      </c>
      <c r="BK14" s="33">
        <f>IFERROR(BJ14/#REF!,0)</f>
        <v>0</v>
      </c>
      <c r="BL14" s="96"/>
      <c r="BM14" s="96"/>
      <c r="BN14" s="96">
        <f>SUM(BN9:BN13)</f>
        <v>0</v>
      </c>
      <c r="BO14" s="33">
        <f>IFERROR(BN14/#REF!,0)</f>
        <v>0</v>
      </c>
      <c r="BP14" s="96">
        <f>SUM(BP9:BP13)</f>
        <v>0</v>
      </c>
      <c r="BQ14" s="33">
        <f>IFERROR(BP14/#REF!,0)</f>
        <v>0</v>
      </c>
      <c r="BR14" s="96"/>
      <c r="BS14" s="96"/>
      <c r="BT14" s="96">
        <f>SUM(BT9:BT13)</f>
        <v>0</v>
      </c>
      <c r="BU14" s="33">
        <f>IFERROR(BT14/#REF!,0)</f>
        <v>0</v>
      </c>
      <c r="BV14" s="96">
        <f>SUM(BV9:BV13)</f>
        <v>0</v>
      </c>
      <c r="BW14" s="33">
        <f>IFERROR(BV14/#REF!,0)</f>
        <v>0</v>
      </c>
      <c r="BX14" s="96"/>
      <c r="BY14" s="96"/>
      <c r="BZ14" s="96">
        <f>SUM(BZ9:BZ13)</f>
        <v>0</v>
      </c>
      <c r="CA14" s="33">
        <f>IFERROR(BZ14/#REF!,0)</f>
        <v>0</v>
      </c>
      <c r="CB14" s="96">
        <f>SUM(CB9:CB13)</f>
        <v>0</v>
      </c>
      <c r="CC14" s="33">
        <f>IFERROR(CB14/#REF!,0)</f>
        <v>0</v>
      </c>
      <c r="CD14" s="96"/>
      <c r="CE14" s="96"/>
      <c r="CF14" s="33">
        <f>SUM(CF9:CF13)</f>
        <v>0</v>
      </c>
      <c r="CG14" s="350">
        <f>IFERROR(CF14/#REF!,0)</f>
        <v>0</v>
      </c>
      <c r="CH14" s="96">
        <f>SUM(CH9:CH13)</f>
        <v>0</v>
      </c>
      <c r="CI14" s="33">
        <f>IFERROR(CH14/#REF!,0)</f>
        <v>0</v>
      </c>
      <c r="CJ14" s="96"/>
      <c r="CK14" s="96"/>
      <c r="CL14" s="96">
        <f>SUM(CL9:CL13)</f>
        <v>0</v>
      </c>
      <c r="CM14" s="33">
        <f>IFERROR(CL14/#REF!,0)</f>
        <v>0</v>
      </c>
      <c r="CN14" s="96">
        <f>SUM(CN9:CN13)</f>
        <v>0</v>
      </c>
      <c r="CO14" s="33">
        <f>IFERROR(CN14/#REF!,0)</f>
        <v>0</v>
      </c>
      <c r="CP14" s="96"/>
      <c r="CQ14" s="96"/>
      <c r="CR14" s="96">
        <f>SUM(CR9:CR13)</f>
        <v>0</v>
      </c>
      <c r="CS14" s="33">
        <f>IFERROR(CR14/#REF!,0)</f>
        <v>0</v>
      </c>
      <c r="CT14" s="96">
        <f>SUM(CT9:CT13)</f>
        <v>0</v>
      </c>
      <c r="CU14" s="33">
        <f>IFERROR(CT14/#REF!,0)</f>
        <v>0</v>
      </c>
      <c r="CV14" s="96"/>
      <c r="CW14" s="96"/>
      <c r="CX14" s="96">
        <f t="shared" si="0"/>
        <v>0</v>
      </c>
      <c r="CY14" s="325">
        <f t="shared" si="0"/>
        <v>0</v>
      </c>
      <c r="CZ14" s="233"/>
    </row>
    <row r="15" spans="1:118" s="80" customFormat="1" ht="15.75">
      <c r="B15" s="66"/>
      <c r="C15" s="330"/>
      <c r="D15" s="330"/>
      <c r="E15" s="330"/>
      <c r="F15" s="330"/>
      <c r="G15" s="330"/>
      <c r="H15" s="331"/>
      <c r="I15" s="331"/>
      <c r="BU15" s="32"/>
    </row>
    <row r="16" spans="1:118" s="80" customFormat="1" hidden="1">
      <c r="B16" s="56" t="s">
        <v>188</v>
      </c>
      <c r="C16" s="56" t="s">
        <v>196</v>
      </c>
      <c r="D16" s="56" t="s">
        <v>201</v>
      </c>
      <c r="E16" s="56" t="s">
        <v>202</v>
      </c>
      <c r="F16" s="56" t="s">
        <v>210</v>
      </c>
      <c r="G16" s="56" t="s">
        <v>211</v>
      </c>
    </row>
    <row r="17" spans="2:7" s="80" customFormat="1" ht="120" hidden="1">
      <c r="B17" s="154" t="s">
        <v>189</v>
      </c>
      <c r="C17" s="157" t="s">
        <v>193</v>
      </c>
      <c r="D17" s="157" t="s">
        <v>197</v>
      </c>
      <c r="E17" s="160" t="s">
        <v>315</v>
      </c>
      <c r="F17" s="161" t="s">
        <v>203</v>
      </c>
      <c r="G17" s="168" t="s">
        <v>212</v>
      </c>
    </row>
    <row r="18" spans="2:7" s="80" customFormat="1" ht="327.75" hidden="1">
      <c r="B18" s="154" t="s">
        <v>192</v>
      </c>
      <c r="C18" s="158" t="s">
        <v>194</v>
      </c>
      <c r="D18" s="158" t="s">
        <v>198</v>
      </c>
      <c r="E18" s="161" t="s">
        <v>316</v>
      </c>
      <c r="F18" s="164" t="s">
        <v>204</v>
      </c>
      <c r="G18" s="169" t="s">
        <v>213</v>
      </c>
    </row>
    <row r="19" spans="2:7" s="80" customFormat="1" ht="195" hidden="1">
      <c r="B19" s="155" t="s">
        <v>190</v>
      </c>
      <c r="C19" s="157" t="s">
        <v>195</v>
      </c>
      <c r="D19" s="157" t="s">
        <v>199</v>
      </c>
      <c r="E19" s="162" t="s">
        <v>317</v>
      </c>
      <c r="F19" s="164" t="s">
        <v>205</v>
      </c>
      <c r="G19" s="169" t="s">
        <v>214</v>
      </c>
    </row>
    <row r="20" spans="2:7" s="80" customFormat="1" ht="285" hidden="1">
      <c r="B20" s="156" t="s">
        <v>191</v>
      </c>
      <c r="C20" s="56"/>
      <c r="D20" s="159" t="s">
        <v>200</v>
      </c>
      <c r="E20" s="163" t="s">
        <v>318</v>
      </c>
      <c r="F20" s="164" t="s">
        <v>206</v>
      </c>
      <c r="G20" s="169" t="s">
        <v>215</v>
      </c>
    </row>
    <row r="21" spans="2:7" s="80" customFormat="1" ht="135" hidden="1">
      <c r="B21" s="57"/>
      <c r="C21" s="56"/>
      <c r="D21" s="56"/>
      <c r="E21" s="228" t="s">
        <v>322</v>
      </c>
      <c r="F21" s="160" t="s">
        <v>207</v>
      </c>
      <c r="G21" s="169" t="s">
        <v>216</v>
      </c>
    </row>
    <row r="22" spans="2:7" s="80" customFormat="1" ht="120" hidden="1">
      <c r="B22" s="56"/>
      <c r="C22" s="56"/>
      <c r="D22" s="56"/>
      <c r="E22" s="165" t="s">
        <v>319</v>
      </c>
      <c r="F22" s="160" t="s">
        <v>208</v>
      </c>
      <c r="G22" s="169" t="s">
        <v>217</v>
      </c>
    </row>
    <row r="23" spans="2:7" s="80" customFormat="1" ht="120" hidden="1">
      <c r="B23" s="56"/>
      <c r="C23" s="56"/>
      <c r="D23" s="56"/>
      <c r="E23" s="167" t="s">
        <v>320</v>
      </c>
      <c r="F23" s="160" t="s">
        <v>209</v>
      </c>
      <c r="G23" s="169" t="s">
        <v>218</v>
      </c>
    </row>
    <row r="24" spans="2:7" s="80" customFormat="1" ht="180" hidden="1">
      <c r="B24" s="56"/>
      <c r="C24" s="56"/>
      <c r="D24" s="56"/>
      <c r="E24" s="163" t="s">
        <v>321</v>
      </c>
      <c r="F24" s="56"/>
      <c r="G24" s="169" t="s">
        <v>219</v>
      </c>
    </row>
    <row r="25" spans="2:7" s="80" customFormat="1" ht="135" hidden="1">
      <c r="B25" s="56"/>
      <c r="C25" s="56"/>
      <c r="D25" s="56"/>
      <c r="E25" s="160" t="s">
        <v>323</v>
      </c>
      <c r="F25" s="56"/>
      <c r="G25" s="169" t="s">
        <v>220</v>
      </c>
    </row>
    <row r="26" spans="2:7" s="80" customFormat="1" ht="90" hidden="1">
      <c r="B26" s="56"/>
      <c r="C26" s="56"/>
      <c r="D26" s="56"/>
      <c r="E26" s="160" t="s">
        <v>324</v>
      </c>
      <c r="F26" s="56"/>
      <c r="G26" s="169" t="s">
        <v>221</v>
      </c>
    </row>
    <row r="27" spans="2:7" s="80" customFormat="1" ht="180" hidden="1">
      <c r="B27" s="56"/>
      <c r="C27" s="56"/>
      <c r="D27" s="56"/>
      <c r="E27" s="166" t="s">
        <v>325</v>
      </c>
      <c r="F27" s="56"/>
      <c r="G27" s="169" t="s">
        <v>222</v>
      </c>
    </row>
    <row r="28" spans="2:7" s="80" customFormat="1" ht="90" hidden="1">
      <c r="B28" s="56"/>
      <c r="C28" s="56"/>
      <c r="D28" s="56"/>
      <c r="E28" s="162" t="s">
        <v>326</v>
      </c>
      <c r="F28" s="56"/>
      <c r="G28" s="170" t="s">
        <v>223</v>
      </c>
    </row>
    <row r="29" spans="2:7" s="80" customFormat="1" ht="90" hidden="1">
      <c r="B29" s="56"/>
      <c r="C29" s="56"/>
      <c r="D29" s="56"/>
      <c r="E29" s="56"/>
      <c r="F29" s="56"/>
      <c r="G29" s="170" t="s">
        <v>224</v>
      </c>
    </row>
    <row r="30" spans="2:7" s="80" customFormat="1" ht="90" hidden="1">
      <c r="B30" s="56"/>
      <c r="C30" s="56"/>
      <c r="D30" s="56"/>
      <c r="E30" s="56"/>
      <c r="F30" s="56"/>
      <c r="G30" s="170" t="s">
        <v>225</v>
      </c>
    </row>
    <row r="31" spans="2:7" s="80" customFormat="1" ht="105" hidden="1">
      <c r="B31" s="56"/>
      <c r="C31" s="56"/>
      <c r="D31" s="56"/>
      <c r="E31" s="56"/>
      <c r="F31" s="56"/>
      <c r="G31" s="170" t="s">
        <v>226</v>
      </c>
    </row>
    <row r="32" spans="2:7" s="80" customFormat="1" ht="105" hidden="1">
      <c r="B32" s="56"/>
      <c r="C32" s="56"/>
      <c r="D32" s="56"/>
      <c r="E32" s="56"/>
      <c r="F32" s="56"/>
      <c r="G32" s="170" t="s">
        <v>227</v>
      </c>
    </row>
    <row r="33" spans="2:7" s="80" customFormat="1" ht="60" hidden="1">
      <c r="B33" s="56"/>
      <c r="C33" s="56"/>
      <c r="D33" s="56"/>
      <c r="E33" s="56"/>
      <c r="F33" s="56"/>
      <c r="G33" s="170" t="s">
        <v>228</v>
      </c>
    </row>
    <row r="34" spans="2:7" s="80" customFormat="1" ht="90" hidden="1">
      <c r="B34" s="56"/>
      <c r="C34" s="56"/>
      <c r="D34" s="56"/>
      <c r="E34" s="56"/>
      <c r="F34" s="56"/>
      <c r="G34" s="170" t="s">
        <v>229</v>
      </c>
    </row>
    <row r="35" spans="2:7" s="80" customFormat="1" ht="105" hidden="1">
      <c r="B35" s="56"/>
      <c r="C35" s="56"/>
      <c r="D35" s="56"/>
      <c r="E35" s="56"/>
      <c r="F35" s="56"/>
      <c r="G35" s="170" t="s">
        <v>230</v>
      </c>
    </row>
    <row r="36" spans="2:7" s="80" customFormat="1" ht="75" hidden="1">
      <c r="B36" s="56"/>
      <c r="C36" s="56"/>
      <c r="D36" s="56"/>
      <c r="E36" s="56"/>
      <c r="F36" s="56"/>
      <c r="G36" s="170" t="s">
        <v>231</v>
      </c>
    </row>
    <row r="37" spans="2:7" s="80" customFormat="1" ht="45" hidden="1">
      <c r="B37" s="56"/>
      <c r="C37" s="56"/>
      <c r="D37" s="56"/>
      <c r="E37" s="56"/>
      <c r="F37" s="56"/>
      <c r="G37" s="170" t="s">
        <v>232</v>
      </c>
    </row>
    <row r="38" spans="2:7" s="80" customFormat="1"/>
    <row r="39" spans="2:7" s="80" customFormat="1"/>
    <row r="40" spans="2:7" s="80" customFormat="1"/>
    <row r="41" spans="2:7" s="80" customFormat="1"/>
    <row r="42" spans="2:7" s="80" customFormat="1"/>
    <row r="43" spans="2:7" s="80" customFormat="1"/>
    <row r="44" spans="2:7" s="80" customFormat="1"/>
    <row r="45" spans="2:7" s="80" customFormat="1"/>
    <row r="46" spans="2:7" s="80" customFormat="1"/>
    <row r="47" spans="2:7" s="80" customFormat="1"/>
    <row r="48" spans="2:7" s="80" customFormat="1"/>
    <row r="49" s="80" customFormat="1"/>
    <row r="50" s="80" customFormat="1"/>
    <row r="51" s="80" customFormat="1"/>
    <row r="52" s="80" customFormat="1"/>
    <row r="53" s="80" customFormat="1"/>
    <row r="54" s="80" customFormat="1"/>
    <row r="55" s="80" customFormat="1"/>
    <row r="56" s="80" customFormat="1"/>
    <row r="57" s="80" customFormat="1"/>
    <row r="58" s="80" customFormat="1"/>
    <row r="59" s="80" customFormat="1"/>
    <row r="60" s="80" customFormat="1"/>
    <row r="61" s="80" customFormat="1"/>
    <row r="62" s="80" customFormat="1"/>
    <row r="63" s="80" customFormat="1"/>
    <row r="64" s="80" customFormat="1"/>
    <row r="65" s="80" customFormat="1"/>
    <row r="66" s="80" customFormat="1"/>
    <row r="67" s="80" customFormat="1"/>
    <row r="68" s="80" customFormat="1"/>
    <row r="69" s="80" customFormat="1"/>
    <row r="70" s="80" customFormat="1"/>
    <row r="71" s="80" customFormat="1"/>
    <row r="72" s="80" customFormat="1"/>
    <row r="73" s="80" customFormat="1"/>
    <row r="74" s="80" customFormat="1"/>
    <row r="75" s="80" customFormat="1"/>
    <row r="76" s="80" customFormat="1"/>
    <row r="77" s="80" customFormat="1"/>
    <row r="78" s="80" customFormat="1"/>
    <row r="79" s="80" customFormat="1"/>
    <row r="80" s="80" customFormat="1"/>
    <row r="81" s="80" customFormat="1"/>
    <row r="82" s="80" customFormat="1"/>
    <row r="83" s="80" customFormat="1"/>
    <row r="84" s="80" customFormat="1"/>
    <row r="85" s="80" customFormat="1"/>
    <row r="86" s="80" customFormat="1"/>
    <row r="87" s="80" customFormat="1"/>
    <row r="88" s="80" customFormat="1"/>
    <row r="89" s="80" customFormat="1"/>
    <row r="90" s="80" customFormat="1"/>
    <row r="91" s="80" customFormat="1"/>
    <row r="92" s="80" customFormat="1"/>
    <row r="93" s="80" customFormat="1"/>
  </sheetData>
  <sheetProtection sort="0" autoFilter="0"/>
  <mergeCells count="68">
    <mergeCell ref="C3:AG3"/>
    <mergeCell ref="AH3:AN3"/>
    <mergeCell ref="BI3:CB3"/>
    <mergeCell ref="CC3:CI3"/>
    <mergeCell ref="CL3:CO3"/>
    <mergeCell ref="B1:AG1"/>
    <mergeCell ref="AJ1:AM1"/>
    <mergeCell ref="BH1:CB1"/>
    <mergeCell ref="CD1:CH1"/>
    <mergeCell ref="CJ1:CO1"/>
    <mergeCell ref="B4:AN4"/>
    <mergeCell ref="BH4:CI4"/>
    <mergeCell ref="CJ4:CO4"/>
    <mergeCell ref="BH5:CB5"/>
    <mergeCell ref="CD5:CH5"/>
    <mergeCell ref="CJ5:CO5"/>
    <mergeCell ref="Y6:Y8"/>
    <mergeCell ref="B6:B8"/>
    <mergeCell ref="C6:C8"/>
    <mergeCell ref="D6:D8"/>
    <mergeCell ref="E6:E8"/>
    <mergeCell ref="F6:F8"/>
    <mergeCell ref="G6:G8"/>
    <mergeCell ref="H6:H8"/>
    <mergeCell ref="I6:I8"/>
    <mergeCell ref="J6:J8"/>
    <mergeCell ref="K6:L8"/>
    <mergeCell ref="M6:X7"/>
    <mergeCell ref="Z6:Z8"/>
    <mergeCell ref="AA6:AA8"/>
    <mergeCell ref="AB6:AB8"/>
    <mergeCell ref="AC6:AC8"/>
    <mergeCell ref="AD6:CY6"/>
    <mergeCell ref="BT7:BY7"/>
    <mergeCell ref="BZ7:CE7"/>
    <mergeCell ref="CF7:CK7"/>
    <mergeCell ref="CL7:CQ7"/>
    <mergeCell ref="DN6:DN8"/>
    <mergeCell ref="AD7:AI7"/>
    <mergeCell ref="AJ7:AO7"/>
    <mergeCell ref="AP7:AU7"/>
    <mergeCell ref="AV7:BA7"/>
    <mergeCell ref="BB7:BG7"/>
    <mergeCell ref="BH7:BM7"/>
    <mergeCell ref="BN7:BR7"/>
    <mergeCell ref="CZ6:CZ8"/>
    <mergeCell ref="CY7:CY8"/>
    <mergeCell ref="DB7:DB8"/>
    <mergeCell ref="DC7:DC8"/>
    <mergeCell ref="DD7:DD8"/>
    <mergeCell ref="DA6:DA8"/>
    <mergeCell ref="DB6:DM6"/>
    <mergeCell ref="K12:L12"/>
    <mergeCell ref="K13:L13"/>
    <mergeCell ref="DK7:DK8"/>
    <mergeCell ref="DL7:DL8"/>
    <mergeCell ref="DM7:DM8"/>
    <mergeCell ref="K9:L9"/>
    <mergeCell ref="K10:L10"/>
    <mergeCell ref="K11:L11"/>
    <mergeCell ref="DE7:DE8"/>
    <mergeCell ref="DF7:DF8"/>
    <mergeCell ref="DG7:DG8"/>
    <mergeCell ref="DH7:DH8"/>
    <mergeCell ref="DI7:DI8"/>
    <mergeCell ref="DJ7:DJ8"/>
    <mergeCell ref="CR7:CV7"/>
    <mergeCell ref="CX7:CX8"/>
  </mergeCells>
  <conditionalFormatting sqref="CY9:CZ14">
    <cfRule type="cellIs" dxfId="11" priority="1" operator="equal">
      <formula>1</formula>
    </cfRule>
    <cfRule type="colorScale" priority="2">
      <colorScale>
        <cfvo type="num" val="0"/>
        <cfvo type="num" val="0.6"/>
        <cfvo type="num" val="0.99"/>
        <color rgb="FFC00000"/>
        <color rgb="FFFFEB84"/>
        <color rgb="FF1DA275"/>
      </colorScale>
    </cfRule>
  </conditionalFormatting>
  <dataValidations count="7">
    <dataValidation type="whole" showInputMessage="1" showErrorMessage="1" error="SUPERA LA META PROGRAMADA" sqref="AF9:AF11 AF13" xr:uid="{A262AEFD-BEB6-4A9A-8842-1E6165CA1FC6}">
      <formula1>0</formula1>
      <formula2>#REF!-AD9</formula2>
    </dataValidation>
    <dataValidation type="list" allowBlank="1" showInputMessage="1" showErrorMessage="1" sqref="B9:B15" xr:uid="{57553381-DCEF-4330-A1C3-86C1E7719A10}">
      <formula1>$B$17:$B$20</formula1>
    </dataValidation>
    <dataValidation type="list" allowBlank="1" showInputMessage="1" showErrorMessage="1" sqref="C9:C15" xr:uid="{9D725F59-A699-4965-8E60-E81AF06AACEF}">
      <formula1>$C$17:$C$19</formula1>
    </dataValidation>
    <dataValidation type="list" allowBlank="1" showInputMessage="1" showErrorMessage="1" sqref="D9:D15" xr:uid="{92647B5F-0C50-4B07-A630-99BD140730D1}">
      <formula1>$D$17:$D$20</formula1>
    </dataValidation>
    <dataValidation type="list" allowBlank="1" showInputMessage="1" showErrorMessage="1" sqref="E9:E15" xr:uid="{7ABC25F7-4BDE-4EBB-BF63-459E2882C5E2}">
      <formula1>$E$17:$E$28</formula1>
    </dataValidation>
    <dataValidation type="list" allowBlank="1" showInputMessage="1" showErrorMessage="1" sqref="F9:F15" xr:uid="{DD3650EA-8956-44A8-B546-D06D1C447A50}">
      <formula1>$F$17:$F$23</formula1>
    </dataValidation>
    <dataValidation type="list" allowBlank="1" showInputMessage="1" showErrorMessage="1" sqref="G9:G15" xr:uid="{8432C2FB-30B5-4608-9AE7-4F5597A2F5A2}">
      <formula1>$G$17:$G$37</formula1>
    </dataValidation>
  </dataValidations>
  <pageMargins left="0.31496062992125984" right="0.70866141732283472" top="0.62992125984251968" bottom="0.74803149606299213" header="0.31496062992125984" footer="0.31496062992125984"/>
  <pageSetup paperSize="9" scale="33" fitToHeight="0" orientation="portrait" r:id="rId1"/>
  <headerFooter>
    <oddHeader>&amp;L&amp;G&amp;C&amp;"Arial,Normal"&amp;8&amp;K000000 INTERNAL&amp;1#
&amp;"Arial,Negrita"&amp;12PLAN DE ACCION INSTITUCIONAL</oddHeader>
    <oddFooter>&amp;L&amp;G&amp;C&amp;N
IPB-A-1&amp;RDES-FM-05
V10</oddFooter>
  </headerFooter>
  <colBreaks count="1" manualBreakCount="1">
    <brk id="79" max="13" man="1"/>
  </colBreaks>
  <drawing r:id="rId2"/>
  <legacyDrawing r:id="rId3"/>
  <legacyDrawingHF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D9DEB-3CE0-40FA-8809-6A84A0B41EA6}">
  <sheetPr>
    <tabColor rgb="FF7030A0"/>
  </sheetPr>
  <dimension ref="A1:XEY79"/>
  <sheetViews>
    <sheetView showGridLines="0" zoomScale="70" zoomScaleNormal="70" workbookViewId="0">
      <pane xSplit="6" ySplit="3" topLeftCell="G4" activePane="bottomRight" state="frozen"/>
      <selection activeCell="H11" sqref="H11"/>
      <selection pane="topRight" activeCell="H11" sqref="H11"/>
      <selection pane="bottomLeft" activeCell="H11" sqref="H11"/>
      <selection pane="bottomRight" activeCell="A75" sqref="A4:XFD75"/>
    </sheetView>
  </sheetViews>
  <sheetFormatPr baseColWidth="10" defaultColWidth="11.42578125" defaultRowHeight="14.25"/>
  <cols>
    <col min="1" max="1" width="32.42578125" style="171" customWidth="1"/>
    <col min="2" max="2" width="24.7109375" style="198" customWidth="1"/>
    <col min="3" max="3" width="6.140625" style="171" customWidth="1"/>
    <col min="4" max="4" width="32.140625" style="198" customWidth="1"/>
    <col min="5" max="5" width="23.7109375" style="198" customWidth="1"/>
    <col min="6" max="6" width="19.85546875" style="198" customWidth="1"/>
    <col min="7" max="7" width="15.85546875" style="198" customWidth="1"/>
    <col min="8" max="8" width="20.28515625" style="171" customWidth="1"/>
    <col min="9" max="9" width="16" style="172" customWidth="1"/>
    <col min="10" max="10" width="11.42578125" style="171" customWidth="1"/>
    <col min="11" max="11" width="11.42578125" style="172" customWidth="1"/>
    <col min="12" max="12" width="27.42578125" style="171" customWidth="1"/>
    <col min="13" max="13" width="11.42578125" style="171"/>
    <col min="14" max="14" width="11.42578125" style="172"/>
    <col min="15" max="15" width="11.42578125" style="171" customWidth="1"/>
    <col min="16" max="16" width="11.42578125" style="172" customWidth="1"/>
    <col min="17" max="17" width="27.42578125" style="171" customWidth="1"/>
    <col min="18" max="18" width="11.42578125" style="171"/>
    <col min="19" max="19" width="11.42578125" style="172"/>
    <col min="20" max="20" width="11.42578125" style="171" customWidth="1"/>
    <col min="21" max="21" width="11.42578125" style="172" customWidth="1"/>
    <col min="22" max="22" width="33.85546875" style="171" customWidth="1"/>
    <col min="23" max="23" width="11.42578125" style="171"/>
    <col min="24" max="24" width="11.42578125" style="172"/>
    <col min="25" max="25" width="11.42578125" style="171" customWidth="1"/>
    <col min="26" max="26" width="11.42578125" style="172" customWidth="1"/>
    <col min="27" max="27" width="27.42578125" style="171" customWidth="1"/>
    <col min="28" max="28" width="11.42578125" style="171"/>
    <col min="29" max="29" width="11.42578125" style="172"/>
    <col min="30" max="30" width="11.42578125" style="171" customWidth="1"/>
    <col min="31" max="31" width="11.42578125" style="172" customWidth="1"/>
    <col min="32" max="32" width="27.42578125" style="173" customWidth="1"/>
    <col min="33" max="33" width="11.42578125" style="171"/>
    <col min="34" max="34" width="11.42578125" style="172"/>
    <col min="35" max="35" width="11.42578125" style="171" customWidth="1"/>
    <col min="36" max="36" width="11.42578125" style="172" customWidth="1"/>
    <col min="37" max="37" width="27.42578125" style="171" customWidth="1"/>
    <col min="38" max="38" width="11.42578125" style="171"/>
    <col min="39" max="39" width="11.42578125" style="172"/>
    <col min="40" max="40" width="11.42578125" style="171" customWidth="1"/>
    <col min="41" max="41" width="11.42578125" style="172" customWidth="1"/>
    <col min="42" max="42" width="27.42578125" style="171" customWidth="1"/>
    <col min="43" max="43" width="11.42578125" style="171"/>
    <col min="44" max="44" width="11.42578125" style="172"/>
    <col min="45" max="45" width="11.42578125" style="171" customWidth="1"/>
    <col min="46" max="46" width="11.42578125" style="172" customWidth="1"/>
    <col min="47" max="47" width="27.42578125" style="171" customWidth="1"/>
    <col min="48" max="48" width="11.42578125" style="171"/>
    <col min="49" max="49" width="11.42578125" style="172"/>
    <col min="50" max="50" width="11.42578125" style="171" customWidth="1"/>
    <col min="51" max="51" width="11.42578125" style="172" customWidth="1"/>
    <col min="52" max="52" width="27.42578125" style="171" customWidth="1"/>
    <col min="53" max="53" width="11.42578125" style="171"/>
    <col min="54" max="54" width="11.42578125" style="172"/>
    <col min="55" max="55" width="11.42578125" style="171" customWidth="1"/>
    <col min="56" max="56" width="11.42578125" style="172" customWidth="1"/>
    <col min="57" max="57" width="27.42578125" style="171" customWidth="1"/>
    <col min="58" max="58" width="11.42578125" style="171"/>
    <col min="59" max="59" width="11.42578125" style="172"/>
    <col min="60" max="60" width="11.42578125" style="171" customWidth="1"/>
    <col min="61" max="61" width="11.42578125" style="172" customWidth="1"/>
    <col min="62" max="62" width="27.42578125" style="171" customWidth="1"/>
    <col min="63" max="63" width="11.42578125" style="171"/>
    <col min="64" max="64" width="11.42578125" style="172"/>
    <col min="65" max="65" width="11.42578125" style="171" customWidth="1"/>
    <col min="66" max="66" width="11.42578125" style="172" customWidth="1"/>
    <col min="67" max="67" width="27.42578125" style="171" customWidth="1"/>
    <col min="68" max="68" width="18.5703125" style="171" customWidth="1"/>
    <col min="69" max="69" width="18.5703125" style="174" customWidth="1"/>
    <col min="70" max="71" width="18.5703125" style="171" customWidth="1"/>
    <col min="72" max="16384" width="11.42578125" style="171"/>
  </cols>
  <sheetData>
    <row r="1" spans="1:102" ht="34.5" customHeight="1">
      <c r="A1" s="308" t="s">
        <v>313</v>
      </c>
      <c r="B1" s="308"/>
      <c r="C1" s="308"/>
      <c r="D1" s="308"/>
      <c r="E1" s="308"/>
      <c r="F1" s="308"/>
      <c r="G1" s="308"/>
    </row>
    <row r="2" spans="1:102" ht="30.75" customHeight="1">
      <c r="A2" s="309" t="s">
        <v>233</v>
      </c>
      <c r="B2" s="309" t="s">
        <v>234</v>
      </c>
      <c r="C2" s="311" t="s">
        <v>235</v>
      </c>
      <c r="D2" s="309" t="s">
        <v>236</v>
      </c>
      <c r="E2" s="313" t="s">
        <v>237</v>
      </c>
      <c r="F2" s="313" t="s">
        <v>238</v>
      </c>
      <c r="G2" s="313" t="s">
        <v>239</v>
      </c>
      <c r="H2" s="307" t="s">
        <v>156</v>
      </c>
      <c r="I2" s="307"/>
      <c r="J2" s="307"/>
      <c r="K2" s="307"/>
      <c r="L2" s="307"/>
      <c r="M2" s="307" t="s">
        <v>157</v>
      </c>
      <c r="N2" s="307"/>
      <c r="O2" s="307"/>
      <c r="P2" s="307"/>
      <c r="Q2" s="307"/>
      <c r="R2" s="307" t="s">
        <v>158</v>
      </c>
      <c r="S2" s="307"/>
      <c r="T2" s="307"/>
      <c r="U2" s="307"/>
      <c r="V2" s="307"/>
      <c r="W2" s="307" t="s">
        <v>159</v>
      </c>
      <c r="X2" s="307"/>
      <c r="Y2" s="307"/>
      <c r="Z2" s="307"/>
      <c r="AA2" s="307"/>
      <c r="AB2" s="314" t="s">
        <v>160</v>
      </c>
      <c r="AC2" s="314"/>
      <c r="AD2" s="314"/>
      <c r="AE2" s="314"/>
      <c r="AF2" s="314"/>
      <c r="AG2" s="307" t="s">
        <v>161</v>
      </c>
      <c r="AH2" s="307"/>
      <c r="AI2" s="307"/>
      <c r="AJ2" s="307"/>
      <c r="AK2" s="307"/>
      <c r="AL2" s="307" t="s">
        <v>162</v>
      </c>
      <c r="AM2" s="307"/>
      <c r="AN2" s="307"/>
      <c r="AO2" s="307"/>
      <c r="AP2" s="307"/>
      <c r="AQ2" s="307" t="s">
        <v>163</v>
      </c>
      <c r="AR2" s="307"/>
      <c r="AS2" s="307"/>
      <c r="AT2" s="307"/>
      <c r="AU2" s="307"/>
      <c r="AV2" s="307" t="s">
        <v>164</v>
      </c>
      <c r="AW2" s="307"/>
      <c r="AX2" s="307"/>
      <c r="AY2" s="307"/>
      <c r="AZ2" s="307"/>
      <c r="BA2" s="307" t="s">
        <v>165</v>
      </c>
      <c r="BB2" s="307"/>
      <c r="BC2" s="307"/>
      <c r="BD2" s="307"/>
      <c r="BE2" s="307"/>
      <c r="BF2" s="307" t="s">
        <v>166</v>
      </c>
      <c r="BG2" s="307"/>
      <c r="BH2" s="307"/>
      <c r="BI2" s="307"/>
      <c r="BJ2" s="307"/>
      <c r="BK2" s="307" t="s">
        <v>167</v>
      </c>
      <c r="BL2" s="307"/>
      <c r="BM2" s="307"/>
      <c r="BN2" s="307"/>
      <c r="BO2" s="307"/>
      <c r="BP2" s="315" t="s">
        <v>240</v>
      </c>
      <c r="BQ2" s="315" t="s">
        <v>241</v>
      </c>
      <c r="BR2" s="315" t="s">
        <v>242</v>
      </c>
      <c r="BS2" s="315" t="s">
        <v>243</v>
      </c>
    </row>
    <row r="3" spans="1:102" ht="30">
      <c r="A3" s="310"/>
      <c r="B3" s="310"/>
      <c r="C3" s="312"/>
      <c r="D3" s="310"/>
      <c r="E3" s="313"/>
      <c r="F3" s="313"/>
      <c r="G3" s="313"/>
      <c r="H3" s="175" t="s">
        <v>170</v>
      </c>
      <c r="I3" s="176" t="s">
        <v>171</v>
      </c>
      <c r="J3" s="175" t="s">
        <v>172</v>
      </c>
      <c r="K3" s="176" t="s">
        <v>173</v>
      </c>
      <c r="L3" s="175" t="s">
        <v>244</v>
      </c>
      <c r="M3" s="175" t="s">
        <v>170</v>
      </c>
      <c r="N3" s="176" t="s">
        <v>171</v>
      </c>
      <c r="O3" s="175" t="s">
        <v>172</v>
      </c>
      <c r="P3" s="176" t="s">
        <v>173</v>
      </c>
      <c r="Q3" s="175" t="s">
        <v>244</v>
      </c>
      <c r="R3" s="175" t="s">
        <v>170</v>
      </c>
      <c r="S3" s="176" t="s">
        <v>171</v>
      </c>
      <c r="T3" s="175" t="s">
        <v>172</v>
      </c>
      <c r="U3" s="176" t="s">
        <v>173</v>
      </c>
      <c r="V3" s="175" t="s">
        <v>244</v>
      </c>
      <c r="W3" s="175" t="s">
        <v>170</v>
      </c>
      <c r="X3" s="176" t="s">
        <v>171</v>
      </c>
      <c r="Y3" s="175" t="s">
        <v>172</v>
      </c>
      <c r="Z3" s="176" t="s">
        <v>173</v>
      </c>
      <c r="AA3" s="175" t="s">
        <v>244</v>
      </c>
      <c r="AB3" s="175" t="s">
        <v>170</v>
      </c>
      <c r="AC3" s="176" t="s">
        <v>171</v>
      </c>
      <c r="AD3" s="175" t="s">
        <v>172</v>
      </c>
      <c r="AE3" s="176" t="s">
        <v>173</v>
      </c>
      <c r="AF3" s="175" t="s">
        <v>244</v>
      </c>
      <c r="AG3" s="175" t="s">
        <v>170</v>
      </c>
      <c r="AH3" s="176" t="s">
        <v>171</v>
      </c>
      <c r="AI3" s="175" t="s">
        <v>172</v>
      </c>
      <c r="AJ3" s="176" t="s">
        <v>173</v>
      </c>
      <c r="AK3" s="175" t="s">
        <v>244</v>
      </c>
      <c r="AL3" s="175" t="s">
        <v>170</v>
      </c>
      <c r="AM3" s="176" t="s">
        <v>171</v>
      </c>
      <c r="AN3" s="175" t="s">
        <v>172</v>
      </c>
      <c r="AO3" s="176" t="s">
        <v>173</v>
      </c>
      <c r="AP3" s="175" t="s">
        <v>244</v>
      </c>
      <c r="AQ3" s="175" t="s">
        <v>170</v>
      </c>
      <c r="AR3" s="176" t="s">
        <v>171</v>
      </c>
      <c r="AS3" s="175" t="s">
        <v>172</v>
      </c>
      <c r="AT3" s="176" t="s">
        <v>173</v>
      </c>
      <c r="AU3" s="175" t="s">
        <v>244</v>
      </c>
      <c r="AV3" s="175" t="s">
        <v>170</v>
      </c>
      <c r="AW3" s="176" t="s">
        <v>171</v>
      </c>
      <c r="AX3" s="175" t="s">
        <v>172</v>
      </c>
      <c r="AY3" s="176" t="s">
        <v>173</v>
      </c>
      <c r="AZ3" s="175" t="s">
        <v>244</v>
      </c>
      <c r="BA3" s="175" t="s">
        <v>170</v>
      </c>
      <c r="BB3" s="176" t="s">
        <v>171</v>
      </c>
      <c r="BC3" s="175" t="s">
        <v>172</v>
      </c>
      <c r="BD3" s="176" t="s">
        <v>173</v>
      </c>
      <c r="BE3" s="175" t="s">
        <v>244</v>
      </c>
      <c r="BF3" s="175" t="s">
        <v>170</v>
      </c>
      <c r="BG3" s="176" t="s">
        <v>171</v>
      </c>
      <c r="BH3" s="175" t="s">
        <v>172</v>
      </c>
      <c r="BI3" s="176" t="s">
        <v>173</v>
      </c>
      <c r="BJ3" s="175" t="s">
        <v>244</v>
      </c>
      <c r="BK3" s="175" t="s">
        <v>170</v>
      </c>
      <c r="BL3" s="176" t="s">
        <v>171</v>
      </c>
      <c r="BM3" s="175" t="s">
        <v>172</v>
      </c>
      <c r="BN3" s="176" t="s">
        <v>173</v>
      </c>
      <c r="BO3" s="175" t="s">
        <v>244</v>
      </c>
      <c r="BP3" s="316"/>
      <c r="BQ3" s="316"/>
      <c r="BR3" s="316"/>
      <c r="BS3" s="316"/>
    </row>
    <row r="4" spans="1:102" s="372" customFormat="1" ht="70.5" customHeight="1">
      <c r="A4" s="363" t="s">
        <v>245</v>
      </c>
      <c r="B4" s="363" t="s">
        <v>246</v>
      </c>
      <c r="C4" s="364"/>
      <c r="D4" s="365"/>
      <c r="E4" s="365"/>
      <c r="F4" s="366"/>
      <c r="G4" s="367"/>
      <c r="H4" s="366"/>
      <c r="I4" s="177"/>
      <c r="J4" s="368"/>
      <c r="K4" s="178"/>
      <c r="L4" s="368"/>
      <c r="M4" s="366"/>
      <c r="N4" s="369"/>
      <c r="O4" s="368"/>
      <c r="P4" s="370"/>
      <c r="Q4" s="368"/>
      <c r="R4" s="366"/>
      <c r="S4" s="369"/>
      <c r="T4" s="368"/>
      <c r="U4" s="370"/>
      <c r="V4" s="368"/>
      <c r="W4" s="366"/>
      <c r="X4" s="369"/>
      <c r="Y4" s="368"/>
      <c r="Z4" s="370"/>
      <c r="AA4" s="368"/>
      <c r="AB4" s="366"/>
      <c r="AC4" s="369"/>
      <c r="AD4" s="366"/>
      <c r="AE4" s="369"/>
      <c r="AF4" s="366"/>
      <c r="AG4" s="366"/>
      <c r="AH4" s="369"/>
      <c r="AI4" s="366"/>
      <c r="AJ4" s="369"/>
      <c r="AK4" s="366"/>
      <c r="AL4" s="366"/>
      <c r="AM4" s="369"/>
      <c r="AN4" s="366"/>
      <c r="AO4" s="369"/>
      <c r="AP4" s="366"/>
      <c r="AQ4" s="366"/>
      <c r="AR4" s="369"/>
      <c r="AS4" s="366"/>
      <c r="AT4" s="369"/>
      <c r="AU4" s="366"/>
      <c r="AV4" s="366"/>
      <c r="AW4" s="369"/>
      <c r="AX4" s="366"/>
      <c r="AY4" s="369"/>
      <c r="AZ4" s="366"/>
      <c r="BA4" s="366"/>
      <c r="BB4" s="369"/>
      <c r="BC4" s="366"/>
      <c r="BD4" s="369"/>
      <c r="BE4" s="366"/>
      <c r="BF4" s="366"/>
      <c r="BG4" s="369"/>
      <c r="BH4" s="366"/>
      <c r="BI4" s="369"/>
      <c r="BJ4" s="366"/>
      <c r="BK4" s="366"/>
      <c r="BL4" s="369"/>
      <c r="BM4" s="366"/>
      <c r="BN4" s="369"/>
      <c r="BO4" s="366"/>
      <c r="BP4" s="366">
        <f>SUM(H4,M4,R4,W4,AB4,AG4,AL4,AQ4,AV4,BA4,BF4,BK4)</f>
        <v>0</v>
      </c>
      <c r="BQ4" s="369">
        <f>SUM(I4,N4,S4,X4,AC4,AH4,AM4,AR4,AW4,BB4,BG4,BL4)</f>
        <v>0</v>
      </c>
      <c r="BR4" s="371">
        <f t="shared" ref="BR4:BS76" si="0">SUM(J4,O4,T4,Y4,AD4,AI4,AN4,AS4,AX4,BC4,BH4,BM4)</f>
        <v>0</v>
      </c>
      <c r="BS4" s="369">
        <f>SUM(K4,P4,U4,Z4,AE4,AJ4,AO4,AT4,AY4,BD4,BI4,BN4)</f>
        <v>0</v>
      </c>
    </row>
    <row r="5" spans="1:102" s="372" customFormat="1" ht="70.5" customHeight="1">
      <c r="A5" s="373" t="s">
        <v>245</v>
      </c>
      <c r="B5" s="373" t="s">
        <v>246</v>
      </c>
      <c r="C5" s="374"/>
      <c r="D5" s="375"/>
      <c r="E5" s="375"/>
      <c r="F5" s="371"/>
      <c r="G5" s="376"/>
      <c r="H5" s="371"/>
      <c r="I5" s="182"/>
      <c r="J5" s="377"/>
      <c r="K5" s="183"/>
      <c r="L5" s="378"/>
      <c r="M5" s="371"/>
      <c r="N5" s="182"/>
      <c r="O5" s="377"/>
      <c r="P5" s="379"/>
      <c r="Q5" s="378"/>
      <c r="R5" s="371"/>
      <c r="S5" s="182"/>
      <c r="T5" s="377"/>
      <c r="U5" s="379"/>
      <c r="V5" s="378"/>
      <c r="W5" s="371"/>
      <c r="X5" s="182"/>
      <c r="Y5" s="377"/>
      <c r="Z5" s="379"/>
      <c r="AA5" s="378"/>
      <c r="AB5" s="371"/>
      <c r="AC5" s="182"/>
      <c r="AD5" s="371"/>
      <c r="AE5" s="380"/>
      <c r="AF5" s="378"/>
      <c r="AG5" s="371"/>
      <c r="AH5" s="182"/>
      <c r="AI5" s="371"/>
      <c r="AJ5" s="380"/>
      <c r="AK5" s="378"/>
      <c r="AL5" s="371"/>
      <c r="AM5" s="182"/>
      <c r="AN5" s="371"/>
      <c r="AO5" s="380"/>
      <c r="AP5" s="371"/>
      <c r="AQ5" s="371"/>
      <c r="AR5" s="182"/>
      <c r="AS5" s="371"/>
      <c r="AT5" s="380"/>
      <c r="AU5" s="371"/>
      <c r="AV5" s="371"/>
      <c r="AW5" s="182"/>
      <c r="AX5" s="371"/>
      <c r="AY5" s="380"/>
      <c r="AZ5" s="371"/>
      <c r="BA5" s="371"/>
      <c r="BB5" s="182"/>
      <c r="BC5" s="371"/>
      <c r="BD5" s="380"/>
      <c r="BE5" s="371"/>
      <c r="BF5" s="371"/>
      <c r="BG5" s="182"/>
      <c r="BH5" s="371"/>
      <c r="BI5" s="380"/>
      <c r="BJ5" s="371"/>
      <c r="BK5" s="371"/>
      <c r="BL5" s="182"/>
      <c r="BM5" s="371"/>
      <c r="BN5" s="380"/>
      <c r="BO5" s="371"/>
      <c r="BP5" s="371">
        <f t="shared" ref="BP5:BS73" si="1">SUM(H5,M5,R5,W5,AB5,AG5,AL5,AQ5,AV5,BA5,BF5,BK5)</f>
        <v>0</v>
      </c>
      <c r="BQ5" s="380">
        <f t="shared" si="1"/>
        <v>0</v>
      </c>
      <c r="BR5" s="371">
        <f t="shared" si="0"/>
        <v>0</v>
      </c>
      <c r="BS5" s="380">
        <f t="shared" si="0"/>
        <v>0</v>
      </c>
    </row>
    <row r="6" spans="1:102" s="372" customFormat="1" ht="70.5" customHeight="1">
      <c r="A6" s="381" t="s">
        <v>245</v>
      </c>
      <c r="B6" s="382" t="s">
        <v>246</v>
      </c>
      <c r="C6" s="383"/>
      <c r="D6" s="384"/>
      <c r="E6" s="384"/>
      <c r="F6" s="385"/>
      <c r="G6" s="386"/>
      <c r="H6" s="385"/>
      <c r="I6" s="351"/>
      <c r="J6" s="387"/>
      <c r="K6" s="352"/>
      <c r="L6" s="387"/>
      <c r="M6" s="385"/>
      <c r="N6" s="388"/>
      <c r="O6" s="387"/>
      <c r="P6" s="389"/>
      <c r="Q6" s="387"/>
      <c r="R6" s="385"/>
      <c r="S6" s="388"/>
      <c r="T6" s="387"/>
      <c r="U6" s="389"/>
      <c r="V6" s="387"/>
      <c r="W6" s="385"/>
      <c r="X6" s="388"/>
      <c r="Y6" s="387"/>
      <c r="Z6" s="389"/>
      <c r="AA6" s="387"/>
      <c r="AB6" s="385"/>
      <c r="AC6" s="388"/>
      <c r="AD6" s="385"/>
      <c r="AE6" s="388"/>
      <c r="AF6" s="385"/>
      <c r="AG6" s="385"/>
      <c r="AH6" s="388"/>
      <c r="AI6" s="385"/>
      <c r="AJ6" s="388"/>
      <c r="AK6" s="385"/>
      <c r="AL6" s="385"/>
      <c r="AM6" s="388"/>
      <c r="AN6" s="385"/>
      <c r="AO6" s="388"/>
      <c r="AP6" s="385"/>
      <c r="AQ6" s="385"/>
      <c r="AR6" s="388"/>
      <c r="AS6" s="385"/>
      <c r="AT6" s="388"/>
      <c r="AU6" s="385"/>
      <c r="AV6" s="385"/>
      <c r="AW6" s="388"/>
      <c r="AX6" s="385"/>
      <c r="AY6" s="388"/>
      <c r="AZ6" s="385"/>
      <c r="BA6" s="385"/>
      <c r="BB6" s="388"/>
      <c r="BC6" s="385"/>
      <c r="BD6" s="388"/>
      <c r="BE6" s="385"/>
      <c r="BF6" s="385"/>
      <c r="BG6" s="388"/>
      <c r="BH6" s="385"/>
      <c r="BI6" s="388"/>
      <c r="BJ6" s="385"/>
      <c r="BK6" s="385"/>
      <c r="BL6" s="388"/>
      <c r="BM6" s="385"/>
      <c r="BN6" s="388"/>
      <c r="BO6" s="385"/>
      <c r="BP6" s="385">
        <f t="shared" si="1"/>
        <v>0</v>
      </c>
      <c r="BQ6" s="388">
        <f t="shared" si="1"/>
        <v>0</v>
      </c>
      <c r="BR6" s="385">
        <f t="shared" si="1"/>
        <v>0</v>
      </c>
      <c r="BS6" s="388">
        <f t="shared" si="1"/>
        <v>0</v>
      </c>
      <c r="BT6" s="390"/>
      <c r="BU6" s="390"/>
      <c r="BV6" s="390"/>
      <c r="BW6" s="390"/>
      <c r="BX6" s="390"/>
      <c r="BY6" s="390"/>
      <c r="BZ6" s="390"/>
      <c r="CA6" s="390"/>
      <c r="CB6" s="390"/>
      <c r="CC6" s="390"/>
      <c r="CD6" s="390"/>
      <c r="CE6" s="390"/>
      <c r="CF6" s="390"/>
      <c r="CG6" s="390"/>
      <c r="CH6" s="390"/>
      <c r="CI6" s="390"/>
      <c r="CJ6" s="390"/>
      <c r="CK6" s="390"/>
      <c r="CL6" s="390"/>
      <c r="CM6" s="390"/>
      <c r="CN6" s="390"/>
      <c r="CO6" s="390"/>
      <c r="CP6" s="390"/>
      <c r="CQ6" s="390"/>
      <c r="CR6" s="390"/>
      <c r="CS6" s="390"/>
      <c r="CT6" s="390"/>
      <c r="CU6" s="390"/>
      <c r="CV6" s="390"/>
      <c r="CW6" s="390"/>
      <c r="CX6" s="390"/>
    </row>
    <row r="7" spans="1:102" s="372" customFormat="1" ht="70.5" customHeight="1">
      <c r="A7" s="381" t="s">
        <v>245</v>
      </c>
      <c r="B7" s="382" t="s">
        <v>246</v>
      </c>
      <c r="C7" s="383"/>
      <c r="D7" s="384"/>
      <c r="E7" s="384"/>
      <c r="F7" s="385"/>
      <c r="G7" s="386"/>
      <c r="H7" s="385"/>
      <c r="I7" s="351"/>
      <c r="J7" s="387"/>
      <c r="K7" s="352"/>
      <c r="L7" s="387"/>
      <c r="M7" s="385"/>
      <c r="N7" s="388"/>
      <c r="O7" s="387"/>
      <c r="P7" s="389"/>
      <c r="Q7" s="387"/>
      <c r="R7" s="385"/>
      <c r="S7" s="388"/>
      <c r="T7" s="387"/>
      <c r="U7" s="389"/>
      <c r="V7" s="387"/>
      <c r="W7" s="385"/>
      <c r="X7" s="388"/>
      <c r="Y7" s="387"/>
      <c r="Z7" s="389"/>
      <c r="AA7" s="387"/>
      <c r="AB7" s="385"/>
      <c r="AC7" s="388"/>
      <c r="AD7" s="385"/>
      <c r="AE7" s="388"/>
      <c r="AF7" s="385"/>
      <c r="AG7" s="385"/>
      <c r="AH7" s="388"/>
      <c r="AI7" s="385"/>
      <c r="AJ7" s="388"/>
      <c r="AK7" s="385"/>
      <c r="AL7" s="385"/>
      <c r="AM7" s="388"/>
      <c r="AN7" s="385"/>
      <c r="AO7" s="388"/>
      <c r="AP7" s="385"/>
      <c r="AQ7" s="385"/>
      <c r="AR7" s="388"/>
      <c r="AS7" s="385"/>
      <c r="AT7" s="388"/>
      <c r="AU7" s="385"/>
      <c r="AV7" s="385"/>
      <c r="AW7" s="388"/>
      <c r="AX7" s="385"/>
      <c r="AY7" s="388"/>
      <c r="AZ7" s="385"/>
      <c r="BA7" s="385"/>
      <c r="BB7" s="388"/>
      <c r="BC7" s="385"/>
      <c r="BD7" s="388"/>
      <c r="BE7" s="385"/>
      <c r="BF7" s="385"/>
      <c r="BG7" s="388"/>
      <c r="BH7" s="385"/>
      <c r="BI7" s="388"/>
      <c r="BJ7" s="385"/>
      <c r="BK7" s="385"/>
      <c r="BL7" s="388"/>
      <c r="BM7" s="385"/>
      <c r="BN7" s="388"/>
      <c r="BO7" s="385"/>
      <c r="BP7" s="385">
        <f t="shared" si="1"/>
        <v>0</v>
      </c>
      <c r="BQ7" s="388">
        <f t="shared" si="1"/>
        <v>0</v>
      </c>
      <c r="BR7" s="385">
        <f t="shared" si="1"/>
        <v>0</v>
      </c>
      <c r="BS7" s="388">
        <f t="shared" si="1"/>
        <v>0</v>
      </c>
      <c r="BT7" s="390"/>
      <c r="BU7" s="390"/>
      <c r="BV7" s="390"/>
      <c r="BW7" s="390"/>
      <c r="BX7" s="390"/>
      <c r="BY7" s="390"/>
      <c r="BZ7" s="390"/>
      <c r="CA7" s="390"/>
      <c r="CB7" s="390"/>
      <c r="CC7" s="390"/>
      <c r="CD7" s="390"/>
      <c r="CE7" s="390"/>
      <c r="CF7" s="390"/>
      <c r="CG7" s="390"/>
      <c r="CH7" s="390"/>
      <c r="CI7" s="390"/>
      <c r="CJ7" s="390"/>
      <c r="CK7" s="390"/>
      <c r="CL7" s="390"/>
      <c r="CM7" s="390"/>
      <c r="CN7" s="390"/>
      <c r="CO7" s="390"/>
      <c r="CP7" s="390"/>
      <c r="CQ7" s="390"/>
      <c r="CR7" s="390"/>
      <c r="CS7" s="390"/>
      <c r="CT7" s="390"/>
      <c r="CU7" s="390"/>
      <c r="CV7" s="390"/>
      <c r="CW7" s="390"/>
      <c r="CX7" s="390"/>
    </row>
    <row r="8" spans="1:102" s="372" customFormat="1" ht="70.5" customHeight="1">
      <c r="A8" s="391" t="s">
        <v>245</v>
      </c>
      <c r="B8" s="382" t="s">
        <v>247</v>
      </c>
      <c r="C8" s="383"/>
      <c r="D8" s="392"/>
      <c r="E8" s="384"/>
      <c r="F8" s="385"/>
      <c r="G8" s="386"/>
      <c r="H8" s="385"/>
      <c r="I8" s="351"/>
      <c r="J8" s="387"/>
      <c r="K8" s="352"/>
      <c r="L8" s="387"/>
      <c r="M8" s="385"/>
      <c r="N8" s="351"/>
      <c r="O8" s="387"/>
      <c r="P8" s="389"/>
      <c r="Q8" s="387"/>
      <c r="R8" s="385"/>
      <c r="S8" s="351"/>
      <c r="T8" s="387"/>
      <c r="U8" s="389"/>
      <c r="V8" s="387"/>
      <c r="W8" s="385"/>
      <c r="X8" s="351"/>
      <c r="Y8" s="387"/>
      <c r="Z8" s="389"/>
      <c r="AA8" s="387"/>
      <c r="AB8" s="385"/>
      <c r="AC8" s="351"/>
      <c r="AD8" s="385"/>
      <c r="AE8" s="388"/>
      <c r="AF8" s="387"/>
      <c r="AG8" s="385"/>
      <c r="AH8" s="351"/>
      <c r="AI8" s="385"/>
      <c r="AJ8" s="388"/>
      <c r="AK8" s="387"/>
      <c r="AL8" s="385"/>
      <c r="AM8" s="351"/>
      <c r="AN8" s="385"/>
      <c r="AO8" s="388"/>
      <c r="AP8" s="385"/>
      <c r="AQ8" s="385"/>
      <c r="AR8" s="351"/>
      <c r="AS8" s="385"/>
      <c r="AT8" s="388"/>
      <c r="AU8" s="385"/>
      <c r="AV8" s="385"/>
      <c r="AW8" s="351"/>
      <c r="AX8" s="385"/>
      <c r="AY8" s="388"/>
      <c r="AZ8" s="385"/>
      <c r="BA8" s="385"/>
      <c r="BB8" s="351"/>
      <c r="BC8" s="385"/>
      <c r="BD8" s="388"/>
      <c r="BE8" s="385"/>
      <c r="BF8" s="385"/>
      <c r="BG8" s="351"/>
      <c r="BH8" s="385"/>
      <c r="BI8" s="388"/>
      <c r="BJ8" s="385"/>
      <c r="BK8" s="385"/>
      <c r="BL8" s="351"/>
      <c r="BM8" s="385"/>
      <c r="BN8" s="388"/>
      <c r="BO8" s="385"/>
      <c r="BP8" s="385">
        <f t="shared" si="1"/>
        <v>0</v>
      </c>
      <c r="BQ8" s="388">
        <f t="shared" si="1"/>
        <v>0</v>
      </c>
      <c r="BR8" s="385">
        <f t="shared" si="1"/>
        <v>0</v>
      </c>
      <c r="BS8" s="388">
        <f t="shared" si="1"/>
        <v>0</v>
      </c>
      <c r="BT8" s="390"/>
      <c r="BU8" s="390"/>
      <c r="BV8" s="390"/>
      <c r="BW8" s="390"/>
      <c r="BX8" s="390"/>
      <c r="BY8" s="390"/>
      <c r="BZ8" s="390"/>
      <c r="CA8" s="390"/>
      <c r="CB8" s="390"/>
      <c r="CC8" s="390"/>
      <c r="CD8" s="390"/>
      <c r="CE8" s="390"/>
      <c r="CF8" s="390"/>
      <c r="CG8" s="390"/>
      <c r="CH8" s="390"/>
      <c r="CI8" s="390"/>
      <c r="CJ8" s="390"/>
      <c r="CK8" s="390"/>
      <c r="CL8" s="390"/>
      <c r="CM8" s="390"/>
      <c r="CN8" s="390"/>
      <c r="CO8" s="390"/>
      <c r="CP8" s="390"/>
      <c r="CQ8" s="390"/>
      <c r="CR8" s="390"/>
      <c r="CS8" s="390"/>
      <c r="CT8" s="390"/>
      <c r="CU8" s="390"/>
      <c r="CV8" s="390"/>
      <c r="CW8" s="390"/>
      <c r="CX8" s="390"/>
    </row>
    <row r="9" spans="1:102" s="372" customFormat="1" ht="70.5" customHeight="1">
      <c r="A9" s="391" t="s">
        <v>245</v>
      </c>
      <c r="B9" s="382" t="s">
        <v>247</v>
      </c>
      <c r="C9" s="383"/>
      <c r="D9" s="392"/>
      <c r="E9" s="384"/>
      <c r="F9" s="385"/>
      <c r="G9" s="386"/>
      <c r="H9" s="385"/>
      <c r="I9" s="351"/>
      <c r="J9" s="387"/>
      <c r="K9" s="352"/>
      <c r="L9" s="387"/>
      <c r="M9" s="385"/>
      <c r="N9" s="388"/>
      <c r="O9" s="387"/>
      <c r="P9" s="389"/>
      <c r="Q9" s="387"/>
      <c r="R9" s="385"/>
      <c r="S9" s="388"/>
      <c r="T9" s="387"/>
      <c r="U9" s="389"/>
      <c r="V9" s="387"/>
      <c r="W9" s="385"/>
      <c r="X9" s="388"/>
      <c r="Y9" s="387"/>
      <c r="Z9" s="389"/>
      <c r="AA9" s="387"/>
      <c r="AB9" s="385"/>
      <c r="AC9" s="388"/>
      <c r="AD9" s="385"/>
      <c r="AE9" s="388"/>
      <c r="AF9" s="385"/>
      <c r="AG9" s="385"/>
      <c r="AH9" s="388"/>
      <c r="AI9" s="385"/>
      <c r="AJ9" s="388"/>
      <c r="AK9" s="385"/>
      <c r="AL9" s="385"/>
      <c r="AM9" s="388"/>
      <c r="AN9" s="385"/>
      <c r="AO9" s="388"/>
      <c r="AP9" s="385"/>
      <c r="AQ9" s="385"/>
      <c r="AR9" s="388"/>
      <c r="AS9" s="385"/>
      <c r="AT9" s="388"/>
      <c r="AU9" s="385"/>
      <c r="AV9" s="385"/>
      <c r="AW9" s="388"/>
      <c r="AX9" s="385"/>
      <c r="AY9" s="388"/>
      <c r="AZ9" s="385"/>
      <c r="BA9" s="385"/>
      <c r="BB9" s="388"/>
      <c r="BC9" s="385"/>
      <c r="BD9" s="388"/>
      <c r="BE9" s="385"/>
      <c r="BF9" s="385"/>
      <c r="BG9" s="388"/>
      <c r="BH9" s="385"/>
      <c r="BI9" s="388"/>
      <c r="BJ9" s="385"/>
      <c r="BK9" s="385"/>
      <c r="BL9" s="388"/>
      <c r="BM9" s="385"/>
      <c r="BN9" s="388"/>
      <c r="BO9" s="385"/>
      <c r="BP9" s="385">
        <f t="shared" si="1"/>
        <v>0</v>
      </c>
      <c r="BQ9" s="388">
        <f>SUM(I9,N9,S9,X9,AC9,AH9,AM9,AR9,AW9,BB9,BG9,BL9)</f>
        <v>0</v>
      </c>
      <c r="BR9" s="385">
        <f t="shared" si="0"/>
        <v>0</v>
      </c>
      <c r="BS9" s="388">
        <f t="shared" si="0"/>
        <v>0</v>
      </c>
      <c r="BT9" s="390"/>
      <c r="BU9" s="390"/>
      <c r="BV9" s="390"/>
      <c r="BW9" s="390"/>
      <c r="BX9" s="390"/>
      <c r="BY9" s="390"/>
      <c r="BZ9" s="390"/>
      <c r="CA9" s="390"/>
      <c r="CB9" s="390"/>
      <c r="CC9" s="390"/>
      <c r="CD9" s="390"/>
      <c r="CE9" s="390"/>
      <c r="CF9" s="390"/>
      <c r="CG9" s="390"/>
      <c r="CH9" s="390"/>
      <c r="CI9" s="390"/>
      <c r="CJ9" s="390"/>
      <c r="CK9" s="390"/>
      <c r="CL9" s="390"/>
      <c r="CM9" s="390"/>
      <c r="CN9" s="390"/>
      <c r="CO9" s="390"/>
      <c r="CP9" s="390"/>
      <c r="CQ9" s="390"/>
      <c r="CR9" s="390"/>
      <c r="CS9" s="390"/>
      <c r="CT9" s="390"/>
      <c r="CU9" s="390"/>
      <c r="CV9" s="390"/>
      <c r="CW9" s="390"/>
      <c r="CX9" s="390"/>
    </row>
    <row r="10" spans="1:102" s="372" customFormat="1" ht="70.5" customHeight="1">
      <c r="A10" s="391" t="s">
        <v>245</v>
      </c>
      <c r="B10" s="382" t="s">
        <v>247</v>
      </c>
      <c r="C10" s="383"/>
      <c r="D10" s="392"/>
      <c r="E10" s="384"/>
      <c r="F10" s="385"/>
      <c r="G10" s="386"/>
      <c r="H10" s="385"/>
      <c r="I10" s="351"/>
      <c r="J10" s="387"/>
      <c r="K10" s="352"/>
      <c r="L10" s="387"/>
      <c r="M10" s="385"/>
      <c r="N10" s="388"/>
      <c r="O10" s="387"/>
      <c r="P10" s="389"/>
      <c r="Q10" s="387"/>
      <c r="R10" s="385"/>
      <c r="S10" s="388"/>
      <c r="T10" s="387"/>
      <c r="U10" s="389"/>
      <c r="V10" s="387"/>
      <c r="W10" s="385"/>
      <c r="X10" s="388"/>
      <c r="Y10" s="387"/>
      <c r="Z10" s="389"/>
      <c r="AA10" s="387"/>
      <c r="AB10" s="385"/>
      <c r="AC10" s="388"/>
      <c r="AD10" s="385"/>
      <c r="AE10" s="388"/>
      <c r="AF10" s="385"/>
      <c r="AG10" s="385"/>
      <c r="AH10" s="388"/>
      <c r="AI10" s="385"/>
      <c r="AJ10" s="388"/>
      <c r="AK10" s="385"/>
      <c r="AL10" s="385"/>
      <c r="AM10" s="388"/>
      <c r="AN10" s="385"/>
      <c r="AO10" s="388"/>
      <c r="AP10" s="385"/>
      <c r="AQ10" s="385"/>
      <c r="AR10" s="388"/>
      <c r="AS10" s="385"/>
      <c r="AT10" s="388"/>
      <c r="AU10" s="385"/>
      <c r="AV10" s="385"/>
      <c r="AW10" s="388"/>
      <c r="AX10" s="385"/>
      <c r="AY10" s="388"/>
      <c r="AZ10" s="385"/>
      <c r="BA10" s="385"/>
      <c r="BB10" s="388"/>
      <c r="BC10" s="385"/>
      <c r="BD10" s="388"/>
      <c r="BE10" s="385"/>
      <c r="BF10" s="385"/>
      <c r="BG10" s="388"/>
      <c r="BH10" s="385"/>
      <c r="BI10" s="388"/>
      <c r="BJ10" s="385"/>
      <c r="BK10" s="385"/>
      <c r="BL10" s="388"/>
      <c r="BM10" s="385"/>
      <c r="BN10" s="388"/>
      <c r="BO10" s="385"/>
      <c r="BP10" s="385">
        <f t="shared" si="1"/>
        <v>0</v>
      </c>
      <c r="BQ10" s="388">
        <f t="shared" si="1"/>
        <v>0</v>
      </c>
      <c r="BR10" s="385">
        <f t="shared" si="0"/>
        <v>0</v>
      </c>
      <c r="BS10" s="388">
        <f t="shared" si="0"/>
        <v>0</v>
      </c>
      <c r="BT10" s="390"/>
      <c r="BU10" s="390"/>
      <c r="BV10" s="390"/>
      <c r="BW10" s="390"/>
      <c r="BX10" s="390"/>
      <c r="BY10" s="390"/>
      <c r="BZ10" s="390"/>
      <c r="CA10" s="390"/>
      <c r="CB10" s="390"/>
      <c r="CC10" s="390"/>
      <c r="CD10" s="390"/>
      <c r="CE10" s="390"/>
      <c r="CF10" s="390"/>
      <c r="CG10" s="390"/>
      <c r="CH10" s="390"/>
      <c r="CI10" s="390"/>
      <c r="CJ10" s="390"/>
      <c r="CK10" s="390"/>
      <c r="CL10" s="390"/>
      <c r="CM10" s="390"/>
      <c r="CN10" s="390"/>
      <c r="CO10" s="390"/>
      <c r="CP10" s="390"/>
      <c r="CQ10" s="390"/>
      <c r="CR10" s="390"/>
      <c r="CS10" s="390"/>
      <c r="CT10" s="390"/>
      <c r="CU10" s="390"/>
      <c r="CV10" s="390"/>
      <c r="CW10" s="390"/>
      <c r="CX10" s="390"/>
    </row>
    <row r="11" spans="1:102" s="372" customFormat="1" ht="70.5" customHeight="1">
      <c r="A11" s="391" t="s">
        <v>245</v>
      </c>
      <c r="B11" s="382" t="s">
        <v>247</v>
      </c>
      <c r="C11" s="383"/>
      <c r="D11" s="392"/>
      <c r="E11" s="384"/>
      <c r="F11" s="385"/>
      <c r="G11" s="386"/>
      <c r="H11" s="385"/>
      <c r="I11" s="351"/>
      <c r="J11" s="387"/>
      <c r="K11" s="352"/>
      <c r="L11" s="387"/>
      <c r="M11" s="385"/>
      <c r="N11" s="388"/>
      <c r="O11" s="387"/>
      <c r="P11" s="389"/>
      <c r="Q11" s="387"/>
      <c r="R11" s="385"/>
      <c r="S11" s="388"/>
      <c r="T11" s="387"/>
      <c r="U11" s="389"/>
      <c r="V11" s="387"/>
      <c r="W11" s="385"/>
      <c r="X11" s="388"/>
      <c r="Y11" s="387"/>
      <c r="Z11" s="389"/>
      <c r="AA11" s="387"/>
      <c r="AB11" s="385"/>
      <c r="AC11" s="388"/>
      <c r="AD11" s="385"/>
      <c r="AE11" s="388"/>
      <c r="AF11" s="385"/>
      <c r="AG11" s="385"/>
      <c r="AH11" s="388"/>
      <c r="AI11" s="385"/>
      <c r="AJ11" s="388"/>
      <c r="AK11" s="385"/>
      <c r="AL11" s="385"/>
      <c r="AM11" s="388"/>
      <c r="AN11" s="385"/>
      <c r="AO11" s="388"/>
      <c r="AP11" s="385"/>
      <c r="AQ11" s="385"/>
      <c r="AR11" s="388"/>
      <c r="AS11" s="385"/>
      <c r="AT11" s="388"/>
      <c r="AU11" s="385"/>
      <c r="AV11" s="385"/>
      <c r="AW11" s="388"/>
      <c r="AX11" s="385"/>
      <c r="AY11" s="388"/>
      <c r="AZ11" s="385"/>
      <c r="BA11" s="385"/>
      <c r="BB11" s="388"/>
      <c r="BC11" s="385"/>
      <c r="BD11" s="388"/>
      <c r="BE11" s="385"/>
      <c r="BF11" s="385"/>
      <c r="BG11" s="388"/>
      <c r="BH11" s="385"/>
      <c r="BI11" s="388"/>
      <c r="BJ11" s="385"/>
      <c r="BK11" s="385"/>
      <c r="BL11" s="388"/>
      <c r="BM11" s="385"/>
      <c r="BN11" s="388"/>
      <c r="BO11" s="385"/>
      <c r="BP11" s="385">
        <f t="shared" si="1"/>
        <v>0</v>
      </c>
      <c r="BQ11" s="388">
        <f t="shared" si="1"/>
        <v>0</v>
      </c>
      <c r="BR11" s="385">
        <f t="shared" si="0"/>
        <v>0</v>
      </c>
      <c r="BS11" s="388">
        <f t="shared" si="0"/>
        <v>0</v>
      </c>
      <c r="BT11" s="390"/>
      <c r="BU11" s="390"/>
      <c r="BV11" s="390"/>
      <c r="BW11" s="390"/>
      <c r="BX11" s="390"/>
      <c r="BY11" s="390"/>
      <c r="BZ11" s="390"/>
      <c r="CA11" s="390"/>
      <c r="CB11" s="390"/>
      <c r="CC11" s="390"/>
      <c r="CD11" s="390"/>
      <c r="CE11" s="390"/>
      <c r="CF11" s="390"/>
      <c r="CG11" s="390"/>
      <c r="CH11" s="390"/>
      <c r="CI11" s="390"/>
      <c r="CJ11" s="390"/>
      <c r="CK11" s="390"/>
      <c r="CL11" s="390"/>
      <c r="CM11" s="390"/>
      <c r="CN11" s="390"/>
      <c r="CO11" s="390"/>
      <c r="CP11" s="390"/>
      <c r="CQ11" s="390"/>
      <c r="CR11" s="390"/>
      <c r="CS11" s="390"/>
      <c r="CT11" s="390"/>
      <c r="CU11" s="390"/>
      <c r="CV11" s="390"/>
      <c r="CW11" s="390"/>
      <c r="CX11" s="390"/>
    </row>
    <row r="12" spans="1:102" s="372" customFormat="1" ht="70.5" customHeight="1">
      <c r="A12" s="391" t="s">
        <v>245</v>
      </c>
      <c r="B12" s="382" t="s">
        <v>248</v>
      </c>
      <c r="C12" s="383"/>
      <c r="D12" s="392"/>
      <c r="E12" s="384"/>
      <c r="F12" s="385"/>
      <c r="G12" s="386"/>
      <c r="H12" s="385"/>
      <c r="I12" s="351"/>
      <c r="J12" s="387"/>
      <c r="K12" s="352"/>
      <c r="L12" s="387"/>
      <c r="M12" s="385"/>
      <c r="N12" s="388"/>
      <c r="O12" s="387"/>
      <c r="P12" s="389"/>
      <c r="Q12" s="387"/>
      <c r="R12" s="385"/>
      <c r="S12" s="388"/>
      <c r="T12" s="387"/>
      <c r="U12" s="389"/>
      <c r="V12" s="387"/>
      <c r="W12" s="385"/>
      <c r="X12" s="388"/>
      <c r="Y12" s="387"/>
      <c r="Z12" s="389"/>
      <c r="AA12" s="387"/>
      <c r="AB12" s="385"/>
      <c r="AC12" s="388"/>
      <c r="AD12" s="385"/>
      <c r="AE12" s="388"/>
      <c r="AF12" s="385"/>
      <c r="AG12" s="385"/>
      <c r="AH12" s="388"/>
      <c r="AI12" s="385"/>
      <c r="AJ12" s="388"/>
      <c r="AK12" s="385"/>
      <c r="AL12" s="385"/>
      <c r="AM12" s="388"/>
      <c r="AN12" s="385"/>
      <c r="AO12" s="388"/>
      <c r="AP12" s="385"/>
      <c r="AQ12" s="385"/>
      <c r="AR12" s="388"/>
      <c r="AS12" s="385"/>
      <c r="AT12" s="388"/>
      <c r="AU12" s="385"/>
      <c r="AV12" s="385"/>
      <c r="AW12" s="388"/>
      <c r="AX12" s="385"/>
      <c r="AY12" s="388"/>
      <c r="AZ12" s="385"/>
      <c r="BA12" s="385"/>
      <c r="BB12" s="388"/>
      <c r="BC12" s="385"/>
      <c r="BD12" s="388"/>
      <c r="BE12" s="385"/>
      <c r="BF12" s="385"/>
      <c r="BG12" s="388"/>
      <c r="BH12" s="385"/>
      <c r="BI12" s="388"/>
      <c r="BJ12" s="385"/>
      <c r="BK12" s="385"/>
      <c r="BL12" s="388"/>
      <c r="BM12" s="385"/>
      <c r="BN12" s="388"/>
      <c r="BO12" s="385"/>
      <c r="BP12" s="385">
        <f t="shared" si="1"/>
        <v>0</v>
      </c>
      <c r="BQ12" s="388">
        <f t="shared" si="1"/>
        <v>0</v>
      </c>
      <c r="BR12" s="385">
        <f t="shared" si="0"/>
        <v>0</v>
      </c>
      <c r="BS12" s="388">
        <f t="shared" si="0"/>
        <v>0</v>
      </c>
      <c r="BT12" s="390"/>
      <c r="BU12" s="390"/>
      <c r="BV12" s="390"/>
      <c r="BW12" s="390"/>
      <c r="BX12" s="390"/>
      <c r="BY12" s="390"/>
      <c r="BZ12" s="390"/>
      <c r="CA12" s="390"/>
      <c r="CB12" s="390"/>
      <c r="CC12" s="390"/>
      <c r="CD12" s="390"/>
      <c r="CE12" s="390"/>
      <c r="CF12" s="390"/>
      <c r="CG12" s="390"/>
      <c r="CH12" s="390"/>
      <c r="CI12" s="390"/>
      <c r="CJ12" s="390"/>
      <c r="CK12" s="390"/>
      <c r="CL12" s="390"/>
      <c r="CM12" s="390"/>
      <c r="CN12" s="390"/>
      <c r="CO12" s="390"/>
      <c r="CP12" s="390"/>
      <c r="CQ12" s="390"/>
      <c r="CR12" s="390"/>
      <c r="CS12" s="390"/>
      <c r="CT12" s="390"/>
      <c r="CU12" s="390"/>
      <c r="CV12" s="390"/>
      <c r="CW12" s="390"/>
      <c r="CX12" s="390"/>
    </row>
    <row r="13" spans="1:102" s="372" customFormat="1" ht="70.5" customHeight="1">
      <c r="A13" s="391" t="s">
        <v>245</v>
      </c>
      <c r="B13" s="382" t="s">
        <v>248</v>
      </c>
      <c r="C13" s="383"/>
      <c r="D13" s="392"/>
      <c r="E13" s="384"/>
      <c r="F13" s="385"/>
      <c r="G13" s="386"/>
      <c r="H13" s="385"/>
      <c r="I13" s="351"/>
      <c r="J13" s="387"/>
      <c r="K13" s="352"/>
      <c r="L13" s="387"/>
      <c r="M13" s="385"/>
      <c r="N13" s="388"/>
      <c r="O13" s="387"/>
      <c r="P13" s="389"/>
      <c r="Q13" s="387"/>
      <c r="R13" s="385"/>
      <c r="S13" s="388"/>
      <c r="T13" s="387"/>
      <c r="U13" s="389"/>
      <c r="V13" s="387"/>
      <c r="W13" s="385"/>
      <c r="X13" s="388"/>
      <c r="Y13" s="387"/>
      <c r="Z13" s="389"/>
      <c r="AA13" s="387"/>
      <c r="AB13" s="385"/>
      <c r="AC13" s="388"/>
      <c r="AD13" s="385"/>
      <c r="AE13" s="388"/>
      <c r="AF13" s="385"/>
      <c r="AG13" s="385"/>
      <c r="AH13" s="388"/>
      <c r="AI13" s="385"/>
      <c r="AJ13" s="388"/>
      <c r="AK13" s="385"/>
      <c r="AL13" s="385"/>
      <c r="AM13" s="388"/>
      <c r="AN13" s="385"/>
      <c r="AO13" s="388"/>
      <c r="AP13" s="385"/>
      <c r="AQ13" s="385"/>
      <c r="AR13" s="388"/>
      <c r="AS13" s="385"/>
      <c r="AT13" s="388"/>
      <c r="AU13" s="385"/>
      <c r="AV13" s="385"/>
      <c r="AW13" s="388"/>
      <c r="AX13" s="385"/>
      <c r="AY13" s="388"/>
      <c r="AZ13" s="385"/>
      <c r="BA13" s="385"/>
      <c r="BB13" s="388"/>
      <c r="BC13" s="385"/>
      <c r="BD13" s="388"/>
      <c r="BE13" s="385"/>
      <c r="BF13" s="385"/>
      <c r="BG13" s="388"/>
      <c r="BH13" s="385"/>
      <c r="BI13" s="388"/>
      <c r="BJ13" s="385"/>
      <c r="BK13" s="385"/>
      <c r="BL13" s="388"/>
      <c r="BM13" s="385"/>
      <c r="BN13" s="388"/>
      <c r="BO13" s="385"/>
      <c r="BP13" s="385">
        <f t="shared" si="1"/>
        <v>0</v>
      </c>
      <c r="BQ13" s="388">
        <f t="shared" si="1"/>
        <v>0</v>
      </c>
      <c r="BR13" s="385">
        <f t="shared" si="0"/>
        <v>0</v>
      </c>
      <c r="BS13" s="388">
        <f t="shared" si="0"/>
        <v>0</v>
      </c>
      <c r="BT13" s="390"/>
      <c r="BU13" s="390"/>
      <c r="BV13" s="390"/>
      <c r="BW13" s="390"/>
      <c r="BX13" s="390"/>
      <c r="BY13" s="390"/>
      <c r="BZ13" s="390"/>
      <c r="CA13" s="390"/>
      <c r="CB13" s="390"/>
      <c r="CC13" s="390"/>
      <c r="CD13" s="390"/>
      <c r="CE13" s="390"/>
      <c r="CF13" s="390"/>
      <c r="CG13" s="390"/>
      <c r="CH13" s="390"/>
      <c r="CI13" s="390"/>
      <c r="CJ13" s="390"/>
      <c r="CK13" s="390"/>
      <c r="CL13" s="390"/>
      <c r="CM13" s="390"/>
      <c r="CN13" s="390"/>
      <c r="CO13" s="390"/>
      <c r="CP13" s="390"/>
      <c r="CQ13" s="390"/>
      <c r="CR13" s="390"/>
      <c r="CS13" s="390"/>
      <c r="CT13" s="390"/>
      <c r="CU13" s="390"/>
      <c r="CV13" s="390"/>
      <c r="CW13" s="390"/>
      <c r="CX13" s="390"/>
    </row>
    <row r="14" spans="1:102" s="372" customFormat="1" ht="70.5" customHeight="1">
      <c r="A14" s="391" t="s">
        <v>245</v>
      </c>
      <c r="B14" s="382" t="s">
        <v>249</v>
      </c>
      <c r="C14" s="383"/>
      <c r="D14" s="392"/>
      <c r="E14" s="384"/>
      <c r="F14" s="385"/>
      <c r="G14" s="386"/>
      <c r="H14" s="385"/>
      <c r="I14" s="351"/>
      <c r="J14" s="387"/>
      <c r="K14" s="352"/>
      <c r="L14" s="387"/>
      <c r="M14" s="385"/>
      <c r="N14" s="388"/>
      <c r="O14" s="387"/>
      <c r="P14" s="389"/>
      <c r="Q14" s="387"/>
      <c r="R14" s="385"/>
      <c r="S14" s="388"/>
      <c r="T14" s="387"/>
      <c r="U14" s="389"/>
      <c r="V14" s="387"/>
      <c r="W14" s="385"/>
      <c r="X14" s="388"/>
      <c r="Y14" s="387"/>
      <c r="Z14" s="389"/>
      <c r="AA14" s="387"/>
      <c r="AB14" s="385"/>
      <c r="AC14" s="388"/>
      <c r="AD14" s="385"/>
      <c r="AE14" s="388"/>
      <c r="AF14" s="385"/>
      <c r="AG14" s="385"/>
      <c r="AH14" s="388"/>
      <c r="AI14" s="385"/>
      <c r="AJ14" s="388"/>
      <c r="AK14" s="385"/>
      <c r="AL14" s="385"/>
      <c r="AM14" s="388"/>
      <c r="AN14" s="385"/>
      <c r="AO14" s="388"/>
      <c r="AP14" s="385"/>
      <c r="AQ14" s="385"/>
      <c r="AR14" s="388"/>
      <c r="AS14" s="385"/>
      <c r="AT14" s="388"/>
      <c r="AU14" s="385"/>
      <c r="AV14" s="385"/>
      <c r="AW14" s="388"/>
      <c r="AX14" s="385"/>
      <c r="AY14" s="388"/>
      <c r="AZ14" s="385"/>
      <c r="BA14" s="385"/>
      <c r="BB14" s="388"/>
      <c r="BC14" s="385"/>
      <c r="BD14" s="388"/>
      <c r="BE14" s="385"/>
      <c r="BF14" s="385"/>
      <c r="BG14" s="388"/>
      <c r="BH14" s="385"/>
      <c r="BI14" s="388"/>
      <c r="BJ14" s="385"/>
      <c r="BK14" s="385"/>
      <c r="BL14" s="388"/>
      <c r="BM14" s="385"/>
      <c r="BN14" s="388"/>
      <c r="BO14" s="385"/>
      <c r="BP14" s="385">
        <f t="shared" si="1"/>
        <v>0</v>
      </c>
      <c r="BQ14" s="388">
        <f t="shared" si="1"/>
        <v>0</v>
      </c>
      <c r="BR14" s="385">
        <f t="shared" si="0"/>
        <v>0</v>
      </c>
      <c r="BS14" s="388">
        <f t="shared" si="0"/>
        <v>0</v>
      </c>
      <c r="BT14" s="390"/>
      <c r="BU14" s="390"/>
      <c r="BV14" s="390"/>
      <c r="BW14" s="390"/>
      <c r="BX14" s="390"/>
      <c r="BY14" s="390"/>
      <c r="BZ14" s="390"/>
      <c r="CA14" s="390"/>
      <c r="CB14" s="390"/>
      <c r="CC14" s="390"/>
      <c r="CD14" s="390"/>
      <c r="CE14" s="390"/>
      <c r="CF14" s="390"/>
      <c r="CG14" s="390"/>
      <c r="CH14" s="390"/>
      <c r="CI14" s="390"/>
      <c r="CJ14" s="390"/>
      <c r="CK14" s="390"/>
      <c r="CL14" s="390"/>
      <c r="CM14" s="390"/>
      <c r="CN14" s="390"/>
      <c r="CO14" s="390"/>
      <c r="CP14" s="390"/>
      <c r="CQ14" s="390"/>
      <c r="CR14" s="390"/>
      <c r="CS14" s="390"/>
      <c r="CT14" s="390"/>
      <c r="CU14" s="390"/>
      <c r="CV14" s="390"/>
      <c r="CW14" s="390"/>
      <c r="CX14" s="390"/>
    </row>
    <row r="15" spans="1:102" s="372" customFormat="1" ht="70.5" customHeight="1">
      <c r="A15" s="393" t="s">
        <v>245</v>
      </c>
      <c r="B15" s="373" t="s">
        <v>249</v>
      </c>
      <c r="C15" s="394"/>
      <c r="D15" s="395"/>
      <c r="E15" s="375"/>
      <c r="F15" s="371"/>
      <c r="G15" s="376"/>
      <c r="H15" s="371"/>
      <c r="I15" s="182"/>
      <c r="J15" s="377"/>
      <c r="K15" s="183"/>
      <c r="L15" s="377"/>
      <c r="M15" s="371"/>
      <c r="N15" s="380"/>
      <c r="O15" s="377"/>
      <c r="P15" s="379"/>
      <c r="Q15" s="377"/>
      <c r="R15" s="371"/>
      <c r="S15" s="380"/>
      <c r="T15" s="377"/>
      <c r="U15" s="379"/>
      <c r="V15" s="377"/>
      <c r="W15" s="371"/>
      <c r="X15" s="380"/>
      <c r="Y15" s="377"/>
      <c r="Z15" s="379"/>
      <c r="AA15" s="377"/>
      <c r="AB15" s="371"/>
      <c r="AC15" s="380"/>
      <c r="AD15" s="371"/>
      <c r="AE15" s="380"/>
      <c r="AF15" s="396"/>
      <c r="AG15" s="371"/>
      <c r="AH15" s="380"/>
      <c r="AI15" s="371"/>
      <c r="AJ15" s="380"/>
      <c r="AK15" s="371"/>
      <c r="AL15" s="371"/>
      <c r="AM15" s="380"/>
      <c r="AN15" s="371"/>
      <c r="AO15" s="380"/>
      <c r="AP15" s="371"/>
      <c r="AQ15" s="371"/>
      <c r="AR15" s="380"/>
      <c r="AS15" s="371"/>
      <c r="AT15" s="380"/>
      <c r="AU15" s="371"/>
      <c r="AV15" s="371"/>
      <c r="AW15" s="380"/>
      <c r="AX15" s="371"/>
      <c r="AY15" s="380"/>
      <c r="AZ15" s="371"/>
      <c r="BA15" s="371"/>
      <c r="BB15" s="380"/>
      <c r="BC15" s="371"/>
      <c r="BD15" s="380"/>
      <c r="BE15" s="371"/>
      <c r="BF15" s="371"/>
      <c r="BG15" s="380"/>
      <c r="BH15" s="371"/>
      <c r="BI15" s="380"/>
      <c r="BJ15" s="371"/>
      <c r="BK15" s="371"/>
      <c r="BL15" s="380"/>
      <c r="BM15" s="371"/>
      <c r="BN15" s="380"/>
      <c r="BO15" s="371"/>
      <c r="BP15" s="371">
        <f t="shared" si="1"/>
        <v>0</v>
      </c>
      <c r="BQ15" s="380">
        <f t="shared" si="1"/>
        <v>0</v>
      </c>
      <c r="BR15" s="371"/>
      <c r="BS15" s="380"/>
    </row>
    <row r="16" spans="1:102" s="372" customFormat="1" ht="70.5" customHeight="1">
      <c r="A16" s="393" t="s">
        <v>245</v>
      </c>
      <c r="B16" s="393" t="s">
        <v>250</v>
      </c>
      <c r="C16" s="374"/>
      <c r="D16" s="397"/>
      <c r="E16" s="398"/>
      <c r="F16" s="399"/>
      <c r="G16" s="400"/>
      <c r="H16" s="399"/>
      <c r="I16" s="188"/>
      <c r="J16" s="401"/>
      <c r="K16" s="190"/>
      <c r="L16" s="401"/>
      <c r="M16" s="399"/>
      <c r="N16" s="402"/>
      <c r="O16" s="401"/>
      <c r="P16" s="403"/>
      <c r="Q16" s="401"/>
      <c r="R16" s="399"/>
      <c r="S16" s="402"/>
      <c r="T16" s="401"/>
      <c r="U16" s="403"/>
      <c r="V16" s="401"/>
      <c r="W16" s="399"/>
      <c r="X16" s="402"/>
      <c r="Y16" s="401"/>
      <c r="Z16" s="403"/>
      <c r="AA16" s="401"/>
      <c r="AB16" s="399"/>
      <c r="AC16" s="402"/>
      <c r="AD16" s="399"/>
      <c r="AE16" s="402"/>
      <c r="AF16" s="404"/>
      <c r="AG16" s="399"/>
      <c r="AH16" s="402"/>
      <c r="AI16" s="399"/>
      <c r="AJ16" s="402"/>
      <c r="AK16" s="399"/>
      <c r="AL16" s="399"/>
      <c r="AM16" s="402"/>
      <c r="AN16" s="399"/>
      <c r="AO16" s="402"/>
      <c r="AP16" s="399"/>
      <c r="AQ16" s="399"/>
      <c r="AR16" s="402"/>
      <c r="AS16" s="399"/>
      <c r="AT16" s="402"/>
      <c r="AU16" s="399"/>
      <c r="AV16" s="399"/>
      <c r="AW16" s="402"/>
      <c r="AX16" s="399"/>
      <c r="AY16" s="402"/>
      <c r="AZ16" s="399"/>
      <c r="BA16" s="399"/>
      <c r="BB16" s="402"/>
      <c r="BC16" s="399"/>
      <c r="BD16" s="402"/>
      <c r="BE16" s="399"/>
      <c r="BF16" s="399"/>
      <c r="BG16" s="402"/>
      <c r="BH16" s="399"/>
      <c r="BI16" s="402"/>
      <c r="BJ16" s="399"/>
      <c r="BK16" s="399"/>
      <c r="BL16" s="402"/>
      <c r="BM16" s="399"/>
      <c r="BN16" s="402"/>
      <c r="BO16" s="399"/>
      <c r="BP16" s="371">
        <f t="shared" si="1"/>
        <v>0</v>
      </c>
      <c r="BQ16" s="380">
        <f t="shared" si="1"/>
        <v>0</v>
      </c>
      <c r="BR16" s="371">
        <f t="shared" si="1"/>
        <v>0</v>
      </c>
      <c r="BS16" s="380">
        <f t="shared" si="1"/>
        <v>0</v>
      </c>
    </row>
    <row r="17" spans="1:71" s="372" customFormat="1" ht="70.5" customHeight="1">
      <c r="A17" s="393" t="s">
        <v>245</v>
      </c>
      <c r="B17" s="393" t="s">
        <v>250</v>
      </c>
      <c r="C17" s="374"/>
      <c r="D17" s="397"/>
      <c r="E17" s="398"/>
      <c r="F17" s="399"/>
      <c r="G17" s="400"/>
      <c r="H17" s="399"/>
      <c r="I17" s="188"/>
      <c r="J17" s="401"/>
      <c r="K17" s="190"/>
      <c r="L17" s="401"/>
      <c r="M17" s="399"/>
      <c r="N17" s="402"/>
      <c r="O17" s="401"/>
      <c r="P17" s="403"/>
      <c r="Q17" s="401"/>
      <c r="R17" s="399"/>
      <c r="S17" s="402"/>
      <c r="T17" s="401"/>
      <c r="U17" s="403"/>
      <c r="V17" s="401"/>
      <c r="W17" s="399"/>
      <c r="X17" s="402"/>
      <c r="Y17" s="401"/>
      <c r="Z17" s="403"/>
      <c r="AA17" s="401"/>
      <c r="AB17" s="399"/>
      <c r="AC17" s="402"/>
      <c r="AD17" s="399"/>
      <c r="AE17" s="402"/>
      <c r="AF17" s="405"/>
      <c r="AG17" s="399"/>
      <c r="AH17" s="402"/>
      <c r="AI17" s="399"/>
      <c r="AJ17" s="402"/>
      <c r="AK17" s="401"/>
      <c r="AL17" s="399"/>
      <c r="AM17" s="402"/>
      <c r="AN17" s="399"/>
      <c r="AO17" s="402"/>
      <c r="AP17" s="399"/>
      <c r="AQ17" s="399"/>
      <c r="AR17" s="402"/>
      <c r="AS17" s="399"/>
      <c r="AT17" s="402"/>
      <c r="AU17" s="399"/>
      <c r="AV17" s="399"/>
      <c r="AW17" s="402"/>
      <c r="AX17" s="399"/>
      <c r="AY17" s="402"/>
      <c r="AZ17" s="399"/>
      <c r="BA17" s="399"/>
      <c r="BB17" s="402"/>
      <c r="BC17" s="399"/>
      <c r="BD17" s="402"/>
      <c r="BE17" s="399"/>
      <c r="BF17" s="399"/>
      <c r="BG17" s="402"/>
      <c r="BH17" s="399"/>
      <c r="BI17" s="402"/>
      <c r="BJ17" s="399"/>
      <c r="BK17" s="399"/>
      <c r="BL17" s="402"/>
      <c r="BM17" s="399"/>
      <c r="BN17" s="402"/>
      <c r="BO17" s="399"/>
      <c r="BP17" s="371">
        <f t="shared" si="1"/>
        <v>0</v>
      </c>
      <c r="BQ17" s="380">
        <f t="shared" si="1"/>
        <v>0</v>
      </c>
      <c r="BR17" s="371">
        <f t="shared" si="0"/>
        <v>0</v>
      </c>
      <c r="BS17" s="380">
        <f t="shared" si="0"/>
        <v>0</v>
      </c>
    </row>
    <row r="18" spans="1:71" s="372" customFormat="1" ht="70.5" customHeight="1">
      <c r="A18" s="393" t="s">
        <v>245</v>
      </c>
      <c r="B18" s="393" t="s">
        <v>250</v>
      </c>
      <c r="C18" s="374"/>
      <c r="D18" s="397"/>
      <c r="E18" s="398"/>
      <c r="F18" s="399"/>
      <c r="G18" s="400"/>
      <c r="H18" s="399"/>
      <c r="I18" s="188"/>
      <c r="J18" s="401"/>
      <c r="K18" s="190"/>
      <c r="L18" s="401"/>
      <c r="M18" s="399"/>
      <c r="N18" s="402"/>
      <c r="O18" s="401"/>
      <c r="P18" s="403"/>
      <c r="Q18" s="401"/>
      <c r="R18" s="399"/>
      <c r="S18" s="402"/>
      <c r="T18" s="401"/>
      <c r="U18" s="403"/>
      <c r="V18" s="401"/>
      <c r="W18" s="399"/>
      <c r="X18" s="402"/>
      <c r="Y18" s="401"/>
      <c r="Z18" s="403"/>
      <c r="AA18" s="401"/>
      <c r="AB18" s="399"/>
      <c r="AC18" s="402"/>
      <c r="AD18" s="399"/>
      <c r="AE18" s="402"/>
      <c r="AF18" s="406"/>
      <c r="AG18" s="399"/>
      <c r="AH18" s="402"/>
      <c r="AI18" s="399"/>
      <c r="AJ18" s="402"/>
      <c r="AK18" s="374"/>
      <c r="AL18" s="399"/>
      <c r="AM18" s="402"/>
      <c r="AN18" s="399"/>
      <c r="AO18" s="402"/>
      <c r="AP18" s="399"/>
      <c r="AQ18" s="399"/>
      <c r="AR18" s="402"/>
      <c r="AS18" s="399"/>
      <c r="AT18" s="402"/>
      <c r="AU18" s="399"/>
      <c r="AV18" s="399"/>
      <c r="AW18" s="402"/>
      <c r="AX18" s="399"/>
      <c r="AY18" s="402"/>
      <c r="AZ18" s="399"/>
      <c r="BA18" s="399"/>
      <c r="BB18" s="402"/>
      <c r="BC18" s="399"/>
      <c r="BD18" s="402"/>
      <c r="BE18" s="399"/>
      <c r="BF18" s="399"/>
      <c r="BG18" s="402"/>
      <c r="BH18" s="399"/>
      <c r="BI18" s="402"/>
      <c r="BJ18" s="399"/>
      <c r="BK18" s="399"/>
      <c r="BL18" s="402"/>
      <c r="BM18" s="399"/>
      <c r="BN18" s="402"/>
      <c r="BO18" s="399"/>
      <c r="BP18" s="371">
        <f t="shared" si="1"/>
        <v>0</v>
      </c>
      <c r="BQ18" s="380">
        <f t="shared" si="1"/>
        <v>0</v>
      </c>
      <c r="BR18" s="371">
        <f t="shared" si="0"/>
        <v>0</v>
      </c>
      <c r="BS18" s="380">
        <f t="shared" si="0"/>
        <v>0</v>
      </c>
    </row>
    <row r="19" spans="1:71" s="372" customFormat="1" ht="70.5" customHeight="1">
      <c r="A19" s="407" t="s">
        <v>245</v>
      </c>
      <c r="B19" s="407" t="s">
        <v>250</v>
      </c>
      <c r="C19" s="408"/>
      <c r="D19" s="409"/>
      <c r="E19" s="409"/>
      <c r="F19" s="410"/>
      <c r="G19" s="411"/>
      <c r="H19" s="410"/>
      <c r="I19" s="195"/>
      <c r="J19" s="412"/>
      <c r="K19" s="196"/>
      <c r="L19" s="412"/>
      <c r="M19" s="410"/>
      <c r="N19" s="413"/>
      <c r="O19" s="412"/>
      <c r="P19" s="414"/>
      <c r="Q19" s="412"/>
      <c r="R19" s="410"/>
      <c r="S19" s="413"/>
      <c r="T19" s="412"/>
      <c r="U19" s="414"/>
      <c r="V19" s="412"/>
      <c r="W19" s="410"/>
      <c r="X19" s="413"/>
      <c r="Y19" s="412"/>
      <c r="Z19" s="414"/>
      <c r="AA19" s="412"/>
      <c r="AB19" s="399"/>
      <c r="AC19" s="402"/>
      <c r="AD19" s="399"/>
      <c r="AE19" s="402"/>
      <c r="AF19" s="405"/>
      <c r="AG19" s="410"/>
      <c r="AH19" s="413"/>
      <c r="AI19" s="410"/>
      <c r="AJ19" s="413"/>
      <c r="AK19" s="410"/>
      <c r="AL19" s="410"/>
      <c r="AM19" s="413"/>
      <c r="AN19" s="410"/>
      <c r="AO19" s="413"/>
      <c r="AP19" s="410"/>
      <c r="AQ19" s="410"/>
      <c r="AR19" s="413"/>
      <c r="AS19" s="410"/>
      <c r="AT19" s="413"/>
      <c r="AU19" s="410"/>
      <c r="AV19" s="410"/>
      <c r="AW19" s="413"/>
      <c r="AX19" s="410"/>
      <c r="AY19" s="413"/>
      <c r="AZ19" s="410"/>
      <c r="BA19" s="410"/>
      <c r="BB19" s="413"/>
      <c r="BC19" s="410"/>
      <c r="BD19" s="413"/>
      <c r="BE19" s="410"/>
      <c r="BF19" s="410"/>
      <c r="BG19" s="413"/>
      <c r="BH19" s="410"/>
      <c r="BI19" s="413"/>
      <c r="BJ19" s="410"/>
      <c r="BK19" s="410"/>
      <c r="BL19" s="413"/>
      <c r="BM19" s="410"/>
      <c r="BN19" s="413"/>
      <c r="BO19" s="410"/>
      <c r="BP19" s="410">
        <f t="shared" si="1"/>
        <v>0</v>
      </c>
      <c r="BQ19" s="413">
        <f t="shared" si="1"/>
        <v>0</v>
      </c>
      <c r="BR19" s="410">
        <f t="shared" si="0"/>
        <v>0</v>
      </c>
      <c r="BS19" s="413">
        <f t="shared" si="0"/>
        <v>0</v>
      </c>
    </row>
    <row r="20" spans="1:71" s="372" customFormat="1" ht="70.5" customHeight="1">
      <c r="A20" s="363" t="s">
        <v>251</v>
      </c>
      <c r="B20" s="363" t="s">
        <v>252</v>
      </c>
      <c r="C20" s="364"/>
      <c r="D20" s="365"/>
      <c r="E20" s="365"/>
      <c r="F20" s="366"/>
      <c r="G20" s="367"/>
      <c r="H20" s="366"/>
      <c r="I20" s="177"/>
      <c r="J20" s="368"/>
      <c r="K20" s="178"/>
      <c r="L20" s="368"/>
      <c r="M20" s="366"/>
      <c r="N20" s="369"/>
      <c r="O20" s="368"/>
      <c r="P20" s="370"/>
      <c r="Q20" s="368"/>
      <c r="R20" s="366"/>
      <c r="S20" s="369"/>
      <c r="T20" s="368"/>
      <c r="U20" s="370"/>
      <c r="V20" s="368"/>
      <c r="W20" s="366"/>
      <c r="X20" s="369"/>
      <c r="Y20" s="368"/>
      <c r="Z20" s="370"/>
      <c r="AA20" s="368"/>
      <c r="AB20" s="366"/>
      <c r="AC20" s="369"/>
      <c r="AD20" s="366"/>
      <c r="AE20" s="369"/>
      <c r="AF20" s="366"/>
      <c r="AG20" s="366"/>
      <c r="AH20" s="369"/>
      <c r="AI20" s="366"/>
      <c r="AJ20" s="369"/>
      <c r="AK20" s="366"/>
      <c r="AL20" s="366"/>
      <c r="AM20" s="369"/>
      <c r="AN20" s="366"/>
      <c r="AO20" s="369"/>
      <c r="AP20" s="366"/>
      <c r="AQ20" s="366"/>
      <c r="AR20" s="369"/>
      <c r="AS20" s="366"/>
      <c r="AT20" s="369"/>
      <c r="AU20" s="366"/>
      <c r="AV20" s="366"/>
      <c r="AW20" s="369"/>
      <c r="AX20" s="366"/>
      <c r="AY20" s="369"/>
      <c r="AZ20" s="366"/>
      <c r="BA20" s="366"/>
      <c r="BB20" s="369"/>
      <c r="BC20" s="366"/>
      <c r="BD20" s="369"/>
      <c r="BE20" s="366"/>
      <c r="BF20" s="366"/>
      <c r="BG20" s="369"/>
      <c r="BH20" s="366"/>
      <c r="BI20" s="369"/>
      <c r="BJ20" s="366"/>
      <c r="BK20" s="366"/>
      <c r="BL20" s="369"/>
      <c r="BM20" s="366"/>
      <c r="BN20" s="369"/>
      <c r="BO20" s="366"/>
      <c r="BP20" s="366">
        <f t="shared" si="1"/>
        <v>0</v>
      </c>
      <c r="BQ20" s="369">
        <f t="shared" si="1"/>
        <v>0</v>
      </c>
      <c r="BR20" s="366">
        <f t="shared" si="0"/>
        <v>0</v>
      </c>
      <c r="BS20" s="369">
        <f t="shared" si="0"/>
        <v>0</v>
      </c>
    </row>
    <row r="21" spans="1:71" s="372" customFormat="1" ht="70.5" customHeight="1">
      <c r="A21" s="393" t="s">
        <v>251</v>
      </c>
      <c r="B21" s="393" t="s">
        <v>253</v>
      </c>
      <c r="C21" s="374"/>
      <c r="D21" s="398"/>
      <c r="E21" s="398"/>
      <c r="F21" s="399"/>
      <c r="G21" s="400"/>
      <c r="H21" s="399"/>
      <c r="I21" s="188"/>
      <c r="J21" s="401"/>
      <c r="K21" s="190"/>
      <c r="L21" s="401"/>
      <c r="M21" s="399"/>
      <c r="N21" s="402"/>
      <c r="O21" s="401"/>
      <c r="P21" s="403"/>
      <c r="Q21" s="401"/>
      <c r="R21" s="399"/>
      <c r="S21" s="402"/>
      <c r="T21" s="401"/>
      <c r="U21" s="403"/>
      <c r="V21" s="401"/>
      <c r="W21" s="399"/>
      <c r="X21" s="402"/>
      <c r="Y21" s="401"/>
      <c r="Z21" s="403"/>
      <c r="AA21" s="401"/>
      <c r="AB21" s="399"/>
      <c r="AC21" s="402"/>
      <c r="AD21" s="399"/>
      <c r="AE21" s="402"/>
      <c r="AF21" s="399"/>
      <c r="AG21" s="399"/>
      <c r="AH21" s="402"/>
      <c r="AI21" s="399"/>
      <c r="AJ21" s="402"/>
      <c r="AK21" s="399"/>
      <c r="AL21" s="399"/>
      <c r="AM21" s="402"/>
      <c r="AN21" s="399"/>
      <c r="AO21" s="402"/>
      <c r="AP21" s="399"/>
      <c r="AQ21" s="399"/>
      <c r="AR21" s="402"/>
      <c r="AS21" s="399"/>
      <c r="AT21" s="402"/>
      <c r="AU21" s="399"/>
      <c r="AV21" s="399"/>
      <c r="AW21" s="402"/>
      <c r="AX21" s="399"/>
      <c r="AY21" s="402"/>
      <c r="AZ21" s="399"/>
      <c r="BA21" s="399"/>
      <c r="BB21" s="402"/>
      <c r="BC21" s="399"/>
      <c r="BD21" s="402"/>
      <c r="BE21" s="399"/>
      <c r="BF21" s="399"/>
      <c r="BG21" s="402"/>
      <c r="BH21" s="399"/>
      <c r="BI21" s="402"/>
      <c r="BJ21" s="399"/>
      <c r="BK21" s="399"/>
      <c r="BL21" s="402"/>
      <c r="BM21" s="399"/>
      <c r="BN21" s="402"/>
      <c r="BO21" s="399"/>
      <c r="BP21" s="371">
        <f t="shared" si="1"/>
        <v>0</v>
      </c>
      <c r="BQ21" s="380">
        <f t="shared" si="1"/>
        <v>0</v>
      </c>
      <c r="BR21" s="371">
        <f t="shared" si="0"/>
        <v>0</v>
      </c>
      <c r="BS21" s="380">
        <f t="shared" si="0"/>
        <v>0</v>
      </c>
    </row>
    <row r="22" spans="1:71" s="372" customFormat="1" ht="70.5" customHeight="1">
      <c r="A22" s="393" t="s">
        <v>251</v>
      </c>
      <c r="B22" s="393" t="s">
        <v>254</v>
      </c>
      <c r="C22" s="374"/>
      <c r="D22" s="398"/>
      <c r="E22" s="398"/>
      <c r="F22" s="399"/>
      <c r="G22" s="400"/>
      <c r="H22" s="399"/>
      <c r="I22" s="188"/>
      <c r="J22" s="401"/>
      <c r="K22" s="190"/>
      <c r="L22" s="401"/>
      <c r="M22" s="399"/>
      <c r="N22" s="402"/>
      <c r="O22" s="401"/>
      <c r="P22" s="403"/>
      <c r="Q22" s="401"/>
      <c r="R22" s="399"/>
      <c r="S22" s="402"/>
      <c r="T22" s="401"/>
      <c r="U22" s="403"/>
      <c r="V22" s="401"/>
      <c r="W22" s="399"/>
      <c r="X22" s="402"/>
      <c r="Y22" s="401"/>
      <c r="Z22" s="403"/>
      <c r="AA22" s="401"/>
      <c r="AB22" s="399"/>
      <c r="AC22" s="402"/>
      <c r="AD22" s="399"/>
      <c r="AE22" s="402"/>
      <c r="AF22" s="399"/>
      <c r="AG22" s="399"/>
      <c r="AH22" s="402"/>
      <c r="AI22" s="399"/>
      <c r="AJ22" s="402"/>
      <c r="AK22" s="399"/>
      <c r="AL22" s="399"/>
      <c r="AM22" s="402"/>
      <c r="AN22" s="399"/>
      <c r="AO22" s="402"/>
      <c r="AP22" s="399"/>
      <c r="AQ22" s="399"/>
      <c r="AR22" s="402"/>
      <c r="AS22" s="399"/>
      <c r="AT22" s="402"/>
      <c r="AU22" s="399"/>
      <c r="AV22" s="399"/>
      <c r="AW22" s="402"/>
      <c r="AX22" s="399"/>
      <c r="AY22" s="402"/>
      <c r="AZ22" s="399"/>
      <c r="BA22" s="399"/>
      <c r="BB22" s="402"/>
      <c r="BC22" s="399"/>
      <c r="BD22" s="402"/>
      <c r="BE22" s="399"/>
      <c r="BF22" s="399"/>
      <c r="BG22" s="402"/>
      <c r="BH22" s="399"/>
      <c r="BI22" s="402"/>
      <c r="BJ22" s="399"/>
      <c r="BK22" s="399"/>
      <c r="BL22" s="402"/>
      <c r="BM22" s="399"/>
      <c r="BN22" s="402"/>
      <c r="BO22" s="399"/>
      <c r="BP22" s="371">
        <f t="shared" si="1"/>
        <v>0</v>
      </c>
      <c r="BQ22" s="380">
        <f t="shared" si="1"/>
        <v>0</v>
      </c>
      <c r="BR22" s="371">
        <f t="shared" si="0"/>
        <v>0</v>
      </c>
      <c r="BS22" s="380">
        <f t="shared" si="0"/>
        <v>0</v>
      </c>
    </row>
    <row r="23" spans="1:71" s="372" customFormat="1" ht="70.5" customHeight="1">
      <c r="A23" s="393" t="s">
        <v>251</v>
      </c>
      <c r="B23" s="393" t="s">
        <v>254</v>
      </c>
      <c r="C23" s="374"/>
      <c r="D23" s="398"/>
      <c r="E23" s="398"/>
      <c r="F23" s="399"/>
      <c r="G23" s="400"/>
      <c r="H23" s="399"/>
      <c r="I23" s="188"/>
      <c r="J23" s="401"/>
      <c r="K23" s="190"/>
      <c r="L23" s="401"/>
      <c r="M23" s="399"/>
      <c r="N23" s="402"/>
      <c r="O23" s="401"/>
      <c r="P23" s="403"/>
      <c r="Q23" s="401"/>
      <c r="R23" s="399"/>
      <c r="S23" s="402"/>
      <c r="T23" s="401"/>
      <c r="U23" s="403"/>
      <c r="V23" s="401"/>
      <c r="W23" s="399"/>
      <c r="X23" s="402"/>
      <c r="Y23" s="401"/>
      <c r="Z23" s="403"/>
      <c r="AA23" s="401"/>
      <c r="AB23" s="399"/>
      <c r="AC23" s="402"/>
      <c r="AD23" s="399"/>
      <c r="AE23" s="402"/>
      <c r="AF23" s="399"/>
      <c r="AG23" s="399"/>
      <c r="AH23" s="402"/>
      <c r="AI23" s="399"/>
      <c r="AJ23" s="402"/>
      <c r="AK23" s="399"/>
      <c r="AL23" s="399"/>
      <c r="AM23" s="402"/>
      <c r="AN23" s="399"/>
      <c r="AO23" s="402"/>
      <c r="AP23" s="399"/>
      <c r="AQ23" s="399"/>
      <c r="AR23" s="402"/>
      <c r="AS23" s="399"/>
      <c r="AT23" s="402"/>
      <c r="AU23" s="399"/>
      <c r="AV23" s="399"/>
      <c r="AW23" s="402"/>
      <c r="AX23" s="399"/>
      <c r="AY23" s="402"/>
      <c r="AZ23" s="399"/>
      <c r="BA23" s="399"/>
      <c r="BB23" s="402"/>
      <c r="BC23" s="399"/>
      <c r="BD23" s="402"/>
      <c r="BE23" s="399"/>
      <c r="BF23" s="399"/>
      <c r="BG23" s="402"/>
      <c r="BH23" s="399"/>
      <c r="BI23" s="402"/>
      <c r="BJ23" s="399"/>
      <c r="BK23" s="399"/>
      <c r="BL23" s="402"/>
      <c r="BM23" s="399"/>
      <c r="BN23" s="402"/>
      <c r="BO23" s="399"/>
      <c r="BP23" s="371">
        <f t="shared" si="1"/>
        <v>0</v>
      </c>
      <c r="BQ23" s="380">
        <f t="shared" si="1"/>
        <v>0</v>
      </c>
      <c r="BR23" s="371">
        <f t="shared" si="0"/>
        <v>0</v>
      </c>
      <c r="BS23" s="380">
        <f t="shared" si="0"/>
        <v>0</v>
      </c>
    </row>
    <row r="24" spans="1:71" s="372" customFormat="1" ht="70.5" customHeight="1">
      <c r="A24" s="407" t="s">
        <v>251</v>
      </c>
      <c r="B24" s="407" t="s">
        <v>255</v>
      </c>
      <c r="C24" s="374"/>
      <c r="D24" s="393"/>
      <c r="E24" s="393"/>
      <c r="F24" s="399"/>
      <c r="G24" s="400"/>
      <c r="H24" s="399"/>
      <c r="I24" s="188"/>
      <c r="J24" s="401"/>
      <c r="K24" s="190"/>
      <c r="L24" s="401"/>
      <c r="M24" s="399"/>
      <c r="N24" s="402"/>
      <c r="O24" s="401"/>
      <c r="P24" s="403"/>
      <c r="Q24" s="401"/>
      <c r="R24" s="399"/>
      <c r="S24" s="402"/>
      <c r="T24" s="401"/>
      <c r="U24" s="403"/>
      <c r="V24" s="401"/>
      <c r="W24" s="399"/>
      <c r="X24" s="402"/>
      <c r="Y24" s="401"/>
      <c r="Z24" s="403"/>
      <c r="AA24" s="401"/>
      <c r="AB24" s="399"/>
      <c r="AC24" s="402"/>
      <c r="AD24" s="399"/>
      <c r="AE24" s="402"/>
      <c r="AF24" s="399"/>
      <c r="AG24" s="399"/>
      <c r="AH24" s="402"/>
      <c r="AI24" s="399"/>
      <c r="AJ24" s="402"/>
      <c r="AK24" s="399"/>
      <c r="AL24" s="399"/>
      <c r="AM24" s="402"/>
      <c r="AN24" s="399"/>
      <c r="AO24" s="402"/>
      <c r="AP24" s="399"/>
      <c r="AQ24" s="399"/>
      <c r="AR24" s="402"/>
      <c r="AS24" s="399"/>
      <c r="AT24" s="402"/>
      <c r="AU24" s="399"/>
      <c r="AV24" s="399"/>
      <c r="AW24" s="402"/>
      <c r="AX24" s="399"/>
      <c r="AY24" s="402"/>
      <c r="AZ24" s="399"/>
      <c r="BA24" s="399"/>
      <c r="BB24" s="402"/>
      <c r="BC24" s="399"/>
      <c r="BD24" s="402"/>
      <c r="BE24" s="399"/>
      <c r="BF24" s="399"/>
      <c r="BG24" s="402"/>
      <c r="BH24" s="399"/>
      <c r="BI24" s="402"/>
      <c r="BJ24" s="399"/>
      <c r="BK24" s="399"/>
      <c r="BL24" s="402"/>
      <c r="BM24" s="399"/>
      <c r="BN24" s="402"/>
      <c r="BO24" s="399"/>
      <c r="BP24" s="371">
        <f t="shared" si="1"/>
        <v>0</v>
      </c>
      <c r="BQ24" s="380">
        <f t="shared" si="1"/>
        <v>0</v>
      </c>
      <c r="BR24" s="371">
        <f t="shared" si="0"/>
        <v>0</v>
      </c>
      <c r="BS24" s="380">
        <f t="shared" si="0"/>
        <v>0</v>
      </c>
    </row>
    <row r="25" spans="1:71" s="372" customFormat="1" ht="70.5" customHeight="1">
      <c r="A25" s="407" t="s">
        <v>251</v>
      </c>
      <c r="B25" s="407" t="s">
        <v>255</v>
      </c>
      <c r="C25" s="415"/>
      <c r="D25" s="416"/>
      <c r="E25" s="393"/>
      <c r="F25" s="417"/>
      <c r="G25" s="400"/>
      <c r="H25" s="399"/>
      <c r="I25" s="188"/>
      <c r="J25" s="401"/>
      <c r="K25" s="190"/>
      <c r="L25" s="401"/>
      <c r="M25" s="399"/>
      <c r="N25" s="402"/>
      <c r="O25" s="401"/>
      <c r="P25" s="403"/>
      <c r="Q25" s="401"/>
      <c r="R25" s="399"/>
      <c r="S25" s="402"/>
      <c r="T25" s="401"/>
      <c r="U25" s="403"/>
      <c r="V25" s="401"/>
      <c r="W25" s="399"/>
      <c r="X25" s="402"/>
      <c r="Y25" s="401"/>
      <c r="Z25" s="403"/>
      <c r="AA25" s="401"/>
      <c r="AB25" s="399"/>
      <c r="AC25" s="402"/>
      <c r="AD25" s="399"/>
      <c r="AE25" s="402"/>
      <c r="AF25" s="399"/>
      <c r="AG25" s="399"/>
      <c r="AH25" s="402"/>
      <c r="AI25" s="399"/>
      <c r="AJ25" s="402"/>
      <c r="AK25" s="399"/>
      <c r="AL25" s="399"/>
      <c r="AM25" s="402"/>
      <c r="AN25" s="399"/>
      <c r="AO25" s="402"/>
      <c r="AP25" s="399"/>
      <c r="AQ25" s="399"/>
      <c r="AR25" s="402"/>
      <c r="AS25" s="399"/>
      <c r="AT25" s="402"/>
      <c r="AU25" s="399"/>
      <c r="AV25" s="399"/>
      <c r="AW25" s="402"/>
      <c r="AX25" s="399"/>
      <c r="AY25" s="402"/>
      <c r="AZ25" s="399"/>
      <c r="BA25" s="399"/>
      <c r="BB25" s="402"/>
      <c r="BC25" s="399"/>
      <c r="BD25" s="402"/>
      <c r="BE25" s="399"/>
      <c r="BF25" s="399"/>
      <c r="BG25" s="402"/>
      <c r="BH25" s="399"/>
      <c r="BI25" s="402"/>
      <c r="BJ25" s="399"/>
      <c r="BK25" s="399"/>
      <c r="BL25" s="402"/>
      <c r="BM25" s="399"/>
      <c r="BN25" s="402"/>
      <c r="BO25" s="399"/>
      <c r="BP25" s="371">
        <f t="shared" si="1"/>
        <v>0</v>
      </c>
      <c r="BQ25" s="380">
        <f t="shared" si="1"/>
        <v>0</v>
      </c>
      <c r="BR25" s="371">
        <f t="shared" si="0"/>
        <v>0</v>
      </c>
      <c r="BS25" s="380">
        <f t="shared" si="0"/>
        <v>0</v>
      </c>
    </row>
    <row r="26" spans="1:71" s="372" customFormat="1" ht="70.5" customHeight="1">
      <c r="A26" s="407" t="s">
        <v>251</v>
      </c>
      <c r="B26" s="407" t="s">
        <v>256</v>
      </c>
      <c r="C26" s="415"/>
      <c r="D26" s="418"/>
      <c r="E26" s="418"/>
      <c r="F26" s="419"/>
      <c r="G26" s="420"/>
      <c r="H26" s="399"/>
      <c r="I26" s="188"/>
      <c r="J26" s="401"/>
      <c r="K26" s="190"/>
      <c r="L26" s="401"/>
      <c r="M26" s="399"/>
      <c r="N26" s="402"/>
      <c r="O26" s="401"/>
      <c r="P26" s="403"/>
      <c r="Q26" s="401"/>
      <c r="R26" s="399"/>
      <c r="S26" s="402"/>
      <c r="T26" s="401"/>
      <c r="U26" s="403"/>
      <c r="V26" s="401"/>
      <c r="W26" s="399"/>
      <c r="X26" s="402"/>
      <c r="Y26" s="401"/>
      <c r="Z26" s="403"/>
      <c r="AA26" s="401"/>
      <c r="AB26" s="399"/>
      <c r="AC26" s="402"/>
      <c r="AD26" s="399"/>
      <c r="AE26" s="402"/>
      <c r="AF26" s="399"/>
      <c r="AG26" s="399"/>
      <c r="AH26" s="402"/>
      <c r="AI26" s="399"/>
      <c r="AJ26" s="402"/>
      <c r="AK26" s="399"/>
      <c r="AL26" s="399"/>
      <c r="AM26" s="402"/>
      <c r="AN26" s="399"/>
      <c r="AO26" s="402"/>
      <c r="AP26" s="399"/>
      <c r="AQ26" s="399"/>
      <c r="AR26" s="402"/>
      <c r="AS26" s="399"/>
      <c r="AT26" s="402"/>
      <c r="AU26" s="399"/>
      <c r="AV26" s="399"/>
      <c r="AW26" s="402"/>
      <c r="AX26" s="399"/>
      <c r="AY26" s="402"/>
      <c r="AZ26" s="399"/>
      <c r="BA26" s="399"/>
      <c r="BB26" s="402"/>
      <c r="BC26" s="399"/>
      <c r="BD26" s="402"/>
      <c r="BE26" s="399"/>
      <c r="BF26" s="399"/>
      <c r="BG26" s="402"/>
      <c r="BH26" s="399"/>
      <c r="BI26" s="402"/>
      <c r="BJ26" s="399"/>
      <c r="BK26" s="399"/>
      <c r="BL26" s="402"/>
      <c r="BM26" s="399"/>
      <c r="BN26" s="402"/>
      <c r="BO26" s="399"/>
      <c r="BP26" s="371">
        <f t="shared" si="1"/>
        <v>0</v>
      </c>
      <c r="BQ26" s="380">
        <f t="shared" si="1"/>
        <v>0</v>
      </c>
      <c r="BR26" s="371">
        <f t="shared" si="0"/>
        <v>0</v>
      </c>
      <c r="BS26" s="380">
        <f t="shared" si="0"/>
        <v>0</v>
      </c>
    </row>
    <row r="27" spans="1:71" s="372" customFormat="1" ht="70.5" customHeight="1">
      <c r="A27" s="421" t="s">
        <v>251</v>
      </c>
      <c r="B27" s="421" t="s">
        <v>257</v>
      </c>
      <c r="C27" s="422"/>
      <c r="D27" s="423"/>
      <c r="E27" s="423"/>
      <c r="F27" s="424"/>
      <c r="G27" s="425"/>
      <c r="H27" s="424"/>
      <c r="I27" s="204"/>
      <c r="J27" s="426"/>
      <c r="K27" s="206"/>
      <c r="L27" s="426"/>
      <c r="M27" s="424"/>
      <c r="N27" s="427"/>
      <c r="O27" s="426"/>
      <c r="P27" s="428"/>
      <c r="Q27" s="426"/>
      <c r="R27" s="424"/>
      <c r="S27" s="427"/>
      <c r="T27" s="426"/>
      <c r="U27" s="428"/>
      <c r="V27" s="426"/>
      <c r="W27" s="424"/>
      <c r="X27" s="427"/>
      <c r="Y27" s="426"/>
      <c r="Z27" s="428"/>
      <c r="AA27" s="426"/>
      <c r="AB27" s="424"/>
      <c r="AC27" s="427"/>
      <c r="AD27" s="424"/>
      <c r="AE27" s="427"/>
      <c r="AF27" s="424"/>
      <c r="AG27" s="424"/>
      <c r="AH27" s="427"/>
      <c r="AI27" s="424"/>
      <c r="AJ27" s="427"/>
      <c r="AK27" s="424"/>
      <c r="AL27" s="424"/>
      <c r="AM27" s="427"/>
      <c r="AN27" s="424"/>
      <c r="AO27" s="427"/>
      <c r="AP27" s="424"/>
      <c r="AQ27" s="424"/>
      <c r="AR27" s="427"/>
      <c r="AS27" s="424"/>
      <c r="AT27" s="427"/>
      <c r="AU27" s="424"/>
      <c r="AV27" s="424"/>
      <c r="AW27" s="427"/>
      <c r="AX27" s="424"/>
      <c r="AY27" s="427"/>
      <c r="AZ27" s="424"/>
      <c r="BA27" s="424"/>
      <c r="BB27" s="427"/>
      <c r="BC27" s="424"/>
      <c r="BD27" s="427"/>
      <c r="BE27" s="424"/>
      <c r="BF27" s="424"/>
      <c r="BG27" s="427"/>
      <c r="BH27" s="424"/>
      <c r="BI27" s="427"/>
      <c r="BJ27" s="424"/>
      <c r="BK27" s="424"/>
      <c r="BL27" s="427"/>
      <c r="BM27" s="424"/>
      <c r="BN27" s="427"/>
      <c r="BO27" s="424"/>
      <c r="BP27" s="429">
        <f t="shared" si="1"/>
        <v>0</v>
      </c>
      <c r="BQ27" s="430">
        <f t="shared" si="1"/>
        <v>0</v>
      </c>
      <c r="BR27" s="429">
        <f t="shared" si="0"/>
        <v>0</v>
      </c>
      <c r="BS27" s="430">
        <f t="shared" si="0"/>
        <v>0</v>
      </c>
    </row>
    <row r="28" spans="1:71" s="372" customFormat="1" ht="70.5" customHeight="1">
      <c r="A28" s="363" t="s">
        <v>258</v>
      </c>
      <c r="B28" s="363" t="s">
        <v>259</v>
      </c>
      <c r="C28" s="364"/>
      <c r="D28" s="365"/>
      <c r="E28" s="365"/>
      <c r="F28" s="366"/>
      <c r="G28" s="367"/>
      <c r="H28" s="366"/>
      <c r="I28" s="177"/>
      <c r="J28" s="368"/>
      <c r="K28" s="178"/>
      <c r="L28" s="368"/>
      <c r="M28" s="366"/>
      <c r="N28" s="369"/>
      <c r="O28" s="368"/>
      <c r="P28" s="370"/>
      <c r="Q28" s="368"/>
      <c r="R28" s="366"/>
      <c r="S28" s="369"/>
      <c r="T28" s="368"/>
      <c r="U28" s="370"/>
      <c r="V28" s="368"/>
      <c r="W28" s="366"/>
      <c r="X28" s="369"/>
      <c r="Y28" s="368"/>
      <c r="Z28" s="370"/>
      <c r="AA28" s="368"/>
      <c r="AB28" s="366"/>
      <c r="AC28" s="369"/>
      <c r="AD28" s="366"/>
      <c r="AE28" s="369"/>
      <c r="AF28" s="366"/>
      <c r="AG28" s="366"/>
      <c r="AH28" s="369"/>
      <c r="AI28" s="366"/>
      <c r="AJ28" s="369"/>
      <c r="AK28" s="366"/>
      <c r="AL28" s="366"/>
      <c r="AM28" s="369"/>
      <c r="AN28" s="366"/>
      <c r="AO28" s="369"/>
      <c r="AP28" s="366"/>
      <c r="AQ28" s="366"/>
      <c r="AR28" s="369"/>
      <c r="AS28" s="366"/>
      <c r="AT28" s="369"/>
      <c r="AU28" s="366"/>
      <c r="AV28" s="366"/>
      <c r="AW28" s="369"/>
      <c r="AX28" s="366"/>
      <c r="AY28" s="369"/>
      <c r="AZ28" s="366"/>
      <c r="BA28" s="366"/>
      <c r="BB28" s="369"/>
      <c r="BC28" s="366"/>
      <c r="BD28" s="369"/>
      <c r="BE28" s="366"/>
      <c r="BF28" s="366"/>
      <c r="BG28" s="369"/>
      <c r="BH28" s="366"/>
      <c r="BI28" s="369"/>
      <c r="BJ28" s="366"/>
      <c r="BK28" s="366"/>
      <c r="BL28" s="369"/>
      <c r="BM28" s="366"/>
      <c r="BN28" s="369"/>
      <c r="BO28" s="366"/>
      <c r="BP28" s="366">
        <f t="shared" si="1"/>
        <v>0</v>
      </c>
      <c r="BQ28" s="369">
        <f t="shared" si="1"/>
        <v>0</v>
      </c>
      <c r="BR28" s="366">
        <f t="shared" si="0"/>
        <v>0</v>
      </c>
      <c r="BS28" s="369">
        <f t="shared" si="0"/>
        <v>0</v>
      </c>
    </row>
    <row r="29" spans="1:71" s="372" customFormat="1" ht="70.5" customHeight="1">
      <c r="A29" s="393" t="s">
        <v>258</v>
      </c>
      <c r="B29" s="393" t="s">
        <v>259</v>
      </c>
      <c r="C29" s="374"/>
      <c r="D29" s="398"/>
      <c r="E29" s="398"/>
      <c r="F29" s="399"/>
      <c r="G29" s="400"/>
      <c r="H29" s="399"/>
      <c r="I29" s="188"/>
      <c r="J29" s="401"/>
      <c r="K29" s="190"/>
      <c r="L29" s="401"/>
      <c r="M29" s="399"/>
      <c r="N29" s="402"/>
      <c r="O29" s="401"/>
      <c r="P29" s="403"/>
      <c r="Q29" s="401"/>
      <c r="R29" s="399"/>
      <c r="S29" s="402"/>
      <c r="T29" s="401"/>
      <c r="U29" s="403"/>
      <c r="V29" s="401"/>
      <c r="W29" s="399"/>
      <c r="X29" s="402"/>
      <c r="Y29" s="401"/>
      <c r="Z29" s="403"/>
      <c r="AA29" s="401"/>
      <c r="AB29" s="399"/>
      <c r="AC29" s="402"/>
      <c r="AD29" s="399"/>
      <c r="AE29" s="402"/>
      <c r="AF29" s="399"/>
      <c r="AG29" s="399"/>
      <c r="AH29" s="402"/>
      <c r="AI29" s="399"/>
      <c r="AJ29" s="402"/>
      <c r="AK29" s="399"/>
      <c r="AL29" s="399"/>
      <c r="AM29" s="402"/>
      <c r="AN29" s="399"/>
      <c r="AO29" s="402"/>
      <c r="AP29" s="399"/>
      <c r="AQ29" s="399"/>
      <c r="AR29" s="402"/>
      <c r="AS29" s="399"/>
      <c r="AT29" s="402"/>
      <c r="AU29" s="399"/>
      <c r="AV29" s="399"/>
      <c r="AW29" s="402"/>
      <c r="AX29" s="399"/>
      <c r="AY29" s="402"/>
      <c r="AZ29" s="399"/>
      <c r="BA29" s="399"/>
      <c r="BB29" s="402"/>
      <c r="BC29" s="399"/>
      <c r="BD29" s="402"/>
      <c r="BE29" s="399"/>
      <c r="BF29" s="399"/>
      <c r="BG29" s="402"/>
      <c r="BH29" s="399"/>
      <c r="BI29" s="402"/>
      <c r="BJ29" s="399"/>
      <c r="BK29" s="399"/>
      <c r="BL29" s="402"/>
      <c r="BM29" s="399"/>
      <c r="BN29" s="402"/>
      <c r="BO29" s="399"/>
      <c r="BP29" s="399">
        <f t="shared" si="1"/>
        <v>0</v>
      </c>
      <c r="BQ29" s="402">
        <f t="shared" si="1"/>
        <v>0</v>
      </c>
      <c r="BR29" s="399">
        <f t="shared" si="0"/>
        <v>0</v>
      </c>
      <c r="BS29" s="402">
        <f t="shared" si="0"/>
        <v>0</v>
      </c>
    </row>
    <row r="30" spans="1:71" s="372" customFormat="1" ht="70.5" customHeight="1">
      <c r="A30" s="393" t="s">
        <v>258</v>
      </c>
      <c r="B30" s="393" t="s">
        <v>259</v>
      </c>
      <c r="C30" s="374"/>
      <c r="D30" s="398"/>
      <c r="E30" s="398"/>
      <c r="F30" s="399"/>
      <c r="G30" s="400"/>
      <c r="H30" s="399"/>
      <c r="I30" s="188"/>
      <c r="J30" s="401"/>
      <c r="K30" s="190"/>
      <c r="L30" s="401"/>
      <c r="M30" s="399"/>
      <c r="N30" s="402"/>
      <c r="O30" s="401"/>
      <c r="P30" s="403"/>
      <c r="Q30" s="401"/>
      <c r="R30" s="399"/>
      <c r="S30" s="402"/>
      <c r="T30" s="401"/>
      <c r="U30" s="403"/>
      <c r="V30" s="401"/>
      <c r="W30" s="399"/>
      <c r="X30" s="402"/>
      <c r="Y30" s="401"/>
      <c r="Z30" s="403"/>
      <c r="AA30" s="401"/>
      <c r="AB30" s="399"/>
      <c r="AC30" s="402"/>
      <c r="AD30" s="399"/>
      <c r="AE30" s="402"/>
      <c r="AF30" s="399"/>
      <c r="AG30" s="399"/>
      <c r="AH30" s="402"/>
      <c r="AI30" s="399"/>
      <c r="AJ30" s="402"/>
      <c r="AK30" s="399"/>
      <c r="AL30" s="399"/>
      <c r="AM30" s="402"/>
      <c r="AN30" s="399"/>
      <c r="AO30" s="402"/>
      <c r="AP30" s="399"/>
      <c r="AQ30" s="399"/>
      <c r="AR30" s="402"/>
      <c r="AS30" s="399"/>
      <c r="AT30" s="402"/>
      <c r="AU30" s="399"/>
      <c r="AV30" s="399"/>
      <c r="AW30" s="402"/>
      <c r="AX30" s="399"/>
      <c r="AY30" s="402"/>
      <c r="AZ30" s="399"/>
      <c r="BA30" s="399"/>
      <c r="BB30" s="402"/>
      <c r="BC30" s="399"/>
      <c r="BD30" s="402"/>
      <c r="BE30" s="399"/>
      <c r="BF30" s="399"/>
      <c r="BG30" s="402"/>
      <c r="BH30" s="399"/>
      <c r="BI30" s="402"/>
      <c r="BJ30" s="399"/>
      <c r="BK30" s="399"/>
      <c r="BL30" s="402"/>
      <c r="BM30" s="399"/>
      <c r="BN30" s="402"/>
      <c r="BO30" s="399"/>
      <c r="BP30" s="399">
        <f t="shared" si="1"/>
        <v>0</v>
      </c>
      <c r="BQ30" s="402">
        <f t="shared" si="1"/>
        <v>0</v>
      </c>
      <c r="BR30" s="399">
        <f t="shared" si="0"/>
        <v>0</v>
      </c>
      <c r="BS30" s="402">
        <f t="shared" si="0"/>
        <v>0</v>
      </c>
    </row>
    <row r="31" spans="1:71" s="372" customFormat="1" ht="70.5" customHeight="1">
      <c r="A31" s="393" t="s">
        <v>258</v>
      </c>
      <c r="B31" s="393" t="s">
        <v>260</v>
      </c>
      <c r="C31" s="374"/>
      <c r="D31" s="398"/>
      <c r="E31" s="398"/>
      <c r="F31" s="399"/>
      <c r="G31" s="400"/>
      <c r="H31" s="399"/>
      <c r="I31" s="188"/>
      <c r="J31" s="401"/>
      <c r="K31" s="190"/>
      <c r="L31" s="401"/>
      <c r="M31" s="399"/>
      <c r="N31" s="402"/>
      <c r="O31" s="401"/>
      <c r="P31" s="403"/>
      <c r="Q31" s="401"/>
      <c r="R31" s="399"/>
      <c r="S31" s="402"/>
      <c r="T31" s="401"/>
      <c r="U31" s="403"/>
      <c r="V31" s="401"/>
      <c r="W31" s="399"/>
      <c r="X31" s="402"/>
      <c r="Y31" s="401"/>
      <c r="Z31" s="403"/>
      <c r="AA31" s="401"/>
      <c r="AB31" s="399"/>
      <c r="AC31" s="402"/>
      <c r="AD31" s="399"/>
      <c r="AE31" s="402"/>
      <c r="AF31" s="399"/>
      <c r="AG31" s="399"/>
      <c r="AH31" s="402"/>
      <c r="AI31" s="399"/>
      <c r="AJ31" s="402"/>
      <c r="AK31" s="399"/>
      <c r="AL31" s="399"/>
      <c r="AM31" s="402"/>
      <c r="AN31" s="399"/>
      <c r="AO31" s="402"/>
      <c r="AP31" s="399"/>
      <c r="AQ31" s="399"/>
      <c r="AR31" s="402"/>
      <c r="AS31" s="399"/>
      <c r="AT31" s="402"/>
      <c r="AU31" s="399"/>
      <c r="AV31" s="399"/>
      <c r="AW31" s="402"/>
      <c r="AX31" s="399"/>
      <c r="AY31" s="402"/>
      <c r="AZ31" s="399"/>
      <c r="BA31" s="399"/>
      <c r="BB31" s="402"/>
      <c r="BC31" s="399"/>
      <c r="BD31" s="402"/>
      <c r="BE31" s="399"/>
      <c r="BF31" s="399"/>
      <c r="BG31" s="402"/>
      <c r="BH31" s="399"/>
      <c r="BI31" s="402"/>
      <c r="BJ31" s="399"/>
      <c r="BK31" s="399"/>
      <c r="BL31" s="402"/>
      <c r="BM31" s="399"/>
      <c r="BN31" s="402"/>
      <c r="BO31" s="399"/>
      <c r="BP31" s="399">
        <f t="shared" si="1"/>
        <v>0</v>
      </c>
      <c r="BQ31" s="402">
        <f t="shared" si="1"/>
        <v>0</v>
      </c>
      <c r="BR31" s="399">
        <f t="shared" si="0"/>
        <v>0</v>
      </c>
      <c r="BS31" s="402">
        <f t="shared" si="0"/>
        <v>0</v>
      </c>
    </row>
    <row r="32" spans="1:71" s="372" customFormat="1" ht="70.5" customHeight="1">
      <c r="A32" s="393" t="s">
        <v>258</v>
      </c>
      <c r="B32" s="393" t="s">
        <v>261</v>
      </c>
      <c r="C32" s="374"/>
      <c r="D32" s="398"/>
      <c r="E32" s="398"/>
      <c r="F32" s="399"/>
      <c r="G32" s="400"/>
      <c r="H32" s="399"/>
      <c r="I32" s="188"/>
      <c r="J32" s="401"/>
      <c r="K32" s="190"/>
      <c r="L32" s="401"/>
      <c r="M32" s="399"/>
      <c r="N32" s="402"/>
      <c r="O32" s="401"/>
      <c r="P32" s="403"/>
      <c r="Q32" s="401"/>
      <c r="R32" s="399"/>
      <c r="S32" s="402"/>
      <c r="T32" s="401"/>
      <c r="U32" s="403"/>
      <c r="V32" s="401"/>
      <c r="W32" s="399"/>
      <c r="X32" s="402"/>
      <c r="Y32" s="401"/>
      <c r="Z32" s="403"/>
      <c r="AA32" s="401"/>
      <c r="AB32" s="399"/>
      <c r="AC32" s="402"/>
      <c r="AD32" s="399"/>
      <c r="AE32" s="402"/>
      <c r="AF32" s="399"/>
      <c r="AG32" s="399"/>
      <c r="AH32" s="402"/>
      <c r="AI32" s="399"/>
      <c r="AJ32" s="402"/>
      <c r="AK32" s="399"/>
      <c r="AL32" s="399"/>
      <c r="AM32" s="402"/>
      <c r="AN32" s="399"/>
      <c r="AO32" s="402"/>
      <c r="AP32" s="399"/>
      <c r="AQ32" s="399"/>
      <c r="AR32" s="402"/>
      <c r="AS32" s="399"/>
      <c r="AT32" s="402"/>
      <c r="AU32" s="399"/>
      <c r="AV32" s="399"/>
      <c r="AW32" s="402"/>
      <c r="AX32" s="399"/>
      <c r="AY32" s="402"/>
      <c r="AZ32" s="399"/>
      <c r="BA32" s="399"/>
      <c r="BB32" s="402"/>
      <c r="BC32" s="399"/>
      <c r="BD32" s="402"/>
      <c r="BE32" s="399"/>
      <c r="BF32" s="399"/>
      <c r="BG32" s="402"/>
      <c r="BH32" s="399"/>
      <c r="BI32" s="402"/>
      <c r="BJ32" s="399"/>
      <c r="BK32" s="399"/>
      <c r="BL32" s="402"/>
      <c r="BM32" s="399"/>
      <c r="BN32" s="402"/>
      <c r="BO32" s="399"/>
      <c r="BP32" s="399">
        <f t="shared" si="1"/>
        <v>0</v>
      </c>
      <c r="BQ32" s="402">
        <f t="shared" si="1"/>
        <v>0</v>
      </c>
      <c r="BR32" s="399">
        <f t="shared" si="0"/>
        <v>0</v>
      </c>
      <c r="BS32" s="402">
        <f t="shared" si="0"/>
        <v>0</v>
      </c>
    </row>
    <row r="33" spans="1:71 16349:16379" s="372" customFormat="1" ht="70.5" customHeight="1">
      <c r="A33" s="393" t="s">
        <v>258</v>
      </c>
      <c r="B33" s="393" t="s">
        <v>261</v>
      </c>
      <c r="C33" s="374"/>
      <c r="D33" s="398"/>
      <c r="E33" s="398"/>
      <c r="F33" s="399"/>
      <c r="G33" s="400"/>
      <c r="H33" s="399"/>
      <c r="I33" s="188"/>
      <c r="J33" s="401"/>
      <c r="K33" s="190"/>
      <c r="L33" s="401"/>
      <c r="M33" s="399"/>
      <c r="N33" s="402"/>
      <c r="O33" s="401"/>
      <c r="P33" s="403"/>
      <c r="Q33" s="401"/>
      <c r="R33" s="399"/>
      <c r="S33" s="402"/>
      <c r="T33" s="401"/>
      <c r="U33" s="403"/>
      <c r="V33" s="401"/>
      <c r="W33" s="399"/>
      <c r="X33" s="402"/>
      <c r="Y33" s="401"/>
      <c r="Z33" s="403"/>
      <c r="AA33" s="401"/>
      <c r="AB33" s="399"/>
      <c r="AC33" s="402"/>
      <c r="AD33" s="399"/>
      <c r="AE33" s="402"/>
      <c r="AF33" s="399"/>
      <c r="AG33" s="399"/>
      <c r="AH33" s="402"/>
      <c r="AI33" s="399"/>
      <c r="AJ33" s="402"/>
      <c r="AK33" s="399"/>
      <c r="AL33" s="399"/>
      <c r="AM33" s="402"/>
      <c r="AN33" s="399"/>
      <c r="AO33" s="402"/>
      <c r="AP33" s="399"/>
      <c r="AQ33" s="399"/>
      <c r="AR33" s="402"/>
      <c r="AS33" s="399"/>
      <c r="AT33" s="402"/>
      <c r="AU33" s="399"/>
      <c r="AV33" s="399"/>
      <c r="AW33" s="402"/>
      <c r="AX33" s="399"/>
      <c r="AY33" s="402"/>
      <c r="AZ33" s="399"/>
      <c r="BA33" s="399"/>
      <c r="BB33" s="402"/>
      <c r="BC33" s="399"/>
      <c r="BD33" s="402"/>
      <c r="BE33" s="399"/>
      <c r="BF33" s="399"/>
      <c r="BG33" s="402"/>
      <c r="BH33" s="399"/>
      <c r="BI33" s="402"/>
      <c r="BJ33" s="399"/>
      <c r="BK33" s="399"/>
      <c r="BL33" s="402"/>
      <c r="BM33" s="399"/>
      <c r="BN33" s="402"/>
      <c r="BO33" s="399"/>
      <c r="BP33" s="399">
        <f t="shared" si="1"/>
        <v>0</v>
      </c>
      <c r="BQ33" s="402">
        <f t="shared" si="1"/>
        <v>0</v>
      </c>
      <c r="BR33" s="399">
        <f t="shared" si="0"/>
        <v>0</v>
      </c>
      <c r="BS33" s="402">
        <f t="shared" si="0"/>
        <v>0</v>
      </c>
    </row>
    <row r="34" spans="1:71 16349:16379" s="372" customFormat="1" ht="70.5" customHeight="1">
      <c r="A34" s="393" t="s">
        <v>258</v>
      </c>
      <c r="B34" s="393" t="s">
        <v>262</v>
      </c>
      <c r="C34" s="374"/>
      <c r="D34" s="398"/>
      <c r="E34" s="398"/>
      <c r="F34" s="399"/>
      <c r="G34" s="400"/>
      <c r="H34" s="399"/>
      <c r="I34" s="188"/>
      <c r="J34" s="401"/>
      <c r="K34" s="190"/>
      <c r="L34" s="401"/>
      <c r="M34" s="399"/>
      <c r="N34" s="402"/>
      <c r="O34" s="401"/>
      <c r="P34" s="403"/>
      <c r="Q34" s="401"/>
      <c r="R34" s="399"/>
      <c r="S34" s="402"/>
      <c r="T34" s="401"/>
      <c r="U34" s="403"/>
      <c r="V34" s="401"/>
      <c r="W34" s="399"/>
      <c r="X34" s="402"/>
      <c r="Y34" s="401"/>
      <c r="Z34" s="403"/>
      <c r="AA34" s="401"/>
      <c r="AB34" s="399"/>
      <c r="AC34" s="402"/>
      <c r="AD34" s="399"/>
      <c r="AE34" s="402"/>
      <c r="AF34" s="399"/>
      <c r="AG34" s="399"/>
      <c r="AH34" s="402"/>
      <c r="AI34" s="401"/>
      <c r="AJ34" s="403"/>
      <c r="AK34" s="401"/>
      <c r="AL34" s="399"/>
      <c r="AM34" s="402"/>
      <c r="AN34" s="399"/>
      <c r="AO34" s="402"/>
      <c r="AP34" s="399"/>
      <c r="AQ34" s="399"/>
      <c r="AR34" s="402"/>
      <c r="AS34" s="399"/>
      <c r="AT34" s="402"/>
      <c r="AU34" s="399"/>
      <c r="AV34" s="399"/>
      <c r="AW34" s="402"/>
      <c r="AX34" s="399"/>
      <c r="AY34" s="402"/>
      <c r="AZ34" s="399"/>
      <c r="BA34" s="399"/>
      <c r="BB34" s="402"/>
      <c r="BC34" s="399"/>
      <c r="BD34" s="402"/>
      <c r="BE34" s="399"/>
      <c r="BF34" s="399"/>
      <c r="BG34" s="402"/>
      <c r="BH34" s="399"/>
      <c r="BI34" s="402"/>
      <c r="BJ34" s="399"/>
      <c r="BK34" s="399"/>
      <c r="BL34" s="402"/>
      <c r="BM34" s="399"/>
      <c r="BN34" s="402"/>
      <c r="BO34" s="399"/>
      <c r="BP34" s="399">
        <f t="shared" si="1"/>
        <v>0</v>
      </c>
      <c r="BQ34" s="402">
        <f t="shared" si="1"/>
        <v>0</v>
      </c>
      <c r="BR34" s="399">
        <f t="shared" si="0"/>
        <v>0</v>
      </c>
      <c r="BS34" s="402">
        <f t="shared" si="0"/>
        <v>0</v>
      </c>
    </row>
    <row r="35" spans="1:71 16349:16379" s="372" customFormat="1" ht="70.5" customHeight="1">
      <c r="A35" s="393" t="s">
        <v>258</v>
      </c>
      <c r="B35" s="393" t="s">
        <v>263</v>
      </c>
      <c r="C35" s="374"/>
      <c r="D35" s="398"/>
      <c r="E35" s="398"/>
      <c r="F35" s="399"/>
      <c r="G35" s="400"/>
      <c r="H35" s="399"/>
      <c r="I35" s="188"/>
      <c r="J35" s="401"/>
      <c r="K35" s="190"/>
      <c r="L35" s="401"/>
      <c r="M35" s="399"/>
      <c r="N35" s="402"/>
      <c r="O35" s="401"/>
      <c r="P35" s="403"/>
      <c r="Q35" s="401"/>
      <c r="R35" s="399"/>
      <c r="S35" s="402"/>
      <c r="T35" s="401"/>
      <c r="U35" s="403"/>
      <c r="V35" s="401"/>
      <c r="W35" s="399"/>
      <c r="X35" s="402"/>
      <c r="Y35" s="401"/>
      <c r="Z35" s="403"/>
      <c r="AA35" s="401"/>
      <c r="AB35" s="399"/>
      <c r="AC35" s="402"/>
      <c r="AD35" s="399"/>
      <c r="AE35" s="402"/>
      <c r="AF35" s="399"/>
      <c r="AG35" s="399"/>
      <c r="AH35" s="402"/>
      <c r="AI35" s="399"/>
      <c r="AJ35" s="402"/>
      <c r="AK35" s="399"/>
      <c r="AL35" s="399"/>
      <c r="AM35" s="402"/>
      <c r="AN35" s="399"/>
      <c r="AO35" s="402"/>
      <c r="AP35" s="399"/>
      <c r="AQ35" s="399"/>
      <c r="AR35" s="402"/>
      <c r="AS35" s="399"/>
      <c r="AT35" s="402"/>
      <c r="AU35" s="399"/>
      <c r="AV35" s="399"/>
      <c r="AW35" s="402"/>
      <c r="AX35" s="399"/>
      <c r="AY35" s="402"/>
      <c r="AZ35" s="399"/>
      <c r="BA35" s="399"/>
      <c r="BB35" s="402"/>
      <c r="BC35" s="399"/>
      <c r="BD35" s="402"/>
      <c r="BE35" s="399"/>
      <c r="BF35" s="399"/>
      <c r="BG35" s="402"/>
      <c r="BH35" s="399"/>
      <c r="BI35" s="402"/>
      <c r="BJ35" s="399"/>
      <c r="BK35" s="399"/>
      <c r="BL35" s="402"/>
      <c r="BM35" s="399"/>
      <c r="BN35" s="402"/>
      <c r="BO35" s="399"/>
      <c r="BP35" s="399">
        <f t="shared" si="1"/>
        <v>0</v>
      </c>
      <c r="BQ35" s="402">
        <f t="shared" si="1"/>
        <v>0</v>
      </c>
      <c r="BR35" s="399">
        <f t="shared" si="0"/>
        <v>0</v>
      </c>
      <c r="BS35" s="402">
        <f t="shared" si="0"/>
        <v>0</v>
      </c>
    </row>
    <row r="36" spans="1:71 16349:16379" s="372" customFormat="1" ht="70.5" customHeight="1">
      <c r="A36" s="393" t="s">
        <v>258</v>
      </c>
      <c r="B36" s="393" t="s">
        <v>263</v>
      </c>
      <c r="C36" s="415"/>
      <c r="D36" s="418"/>
      <c r="E36" s="418"/>
      <c r="F36" s="419"/>
      <c r="G36" s="420"/>
      <c r="H36" s="419"/>
      <c r="I36" s="209"/>
      <c r="J36" s="431"/>
      <c r="K36" s="211"/>
      <c r="L36" s="431"/>
      <c r="M36" s="419"/>
      <c r="N36" s="432"/>
      <c r="O36" s="431"/>
      <c r="P36" s="433"/>
      <c r="Q36" s="431"/>
      <c r="R36" s="419"/>
      <c r="S36" s="432"/>
      <c r="T36" s="431"/>
      <c r="U36" s="433"/>
      <c r="V36" s="431"/>
      <c r="W36" s="419"/>
      <c r="X36" s="432"/>
      <c r="Y36" s="431"/>
      <c r="Z36" s="433"/>
      <c r="AA36" s="431"/>
      <c r="AB36" s="419"/>
      <c r="AC36" s="432"/>
      <c r="AD36" s="419"/>
      <c r="AE36" s="432"/>
      <c r="AF36" s="419"/>
      <c r="AG36" s="419"/>
      <c r="AH36" s="432"/>
      <c r="AI36" s="419"/>
      <c r="AJ36" s="432"/>
      <c r="AK36" s="419"/>
      <c r="AL36" s="419"/>
      <c r="AM36" s="432"/>
      <c r="AN36" s="419"/>
      <c r="AO36" s="432"/>
      <c r="AP36" s="419"/>
      <c r="AQ36" s="419"/>
      <c r="AR36" s="432"/>
      <c r="AS36" s="419"/>
      <c r="AT36" s="432"/>
      <c r="AU36" s="419"/>
      <c r="AV36" s="419"/>
      <c r="AW36" s="432"/>
      <c r="AX36" s="419"/>
      <c r="AY36" s="432"/>
      <c r="AZ36" s="419"/>
      <c r="BA36" s="419"/>
      <c r="BB36" s="432"/>
      <c r="BC36" s="419"/>
      <c r="BD36" s="432"/>
      <c r="BE36" s="419"/>
      <c r="BF36" s="419"/>
      <c r="BG36" s="432"/>
      <c r="BH36" s="419"/>
      <c r="BI36" s="432"/>
      <c r="BJ36" s="419"/>
      <c r="BK36" s="419"/>
      <c r="BL36" s="432"/>
      <c r="BM36" s="419"/>
      <c r="BN36" s="432"/>
      <c r="BO36" s="419"/>
      <c r="BP36" s="399">
        <f t="shared" si="1"/>
        <v>0</v>
      </c>
      <c r="BQ36" s="402">
        <f t="shared" si="1"/>
        <v>0</v>
      </c>
      <c r="BR36" s="399">
        <f t="shared" si="0"/>
        <v>0</v>
      </c>
      <c r="BS36" s="402">
        <f t="shared" si="0"/>
        <v>0</v>
      </c>
    </row>
    <row r="37" spans="1:71 16349:16379" s="372" customFormat="1" ht="70.5" customHeight="1">
      <c r="A37" s="421" t="s">
        <v>258</v>
      </c>
      <c r="B37" s="421" t="s">
        <v>264</v>
      </c>
      <c r="C37" s="422"/>
      <c r="D37" s="423"/>
      <c r="E37" s="423"/>
      <c r="F37" s="424"/>
      <c r="G37" s="425"/>
      <c r="H37" s="424"/>
      <c r="I37" s="204"/>
      <c r="J37" s="426"/>
      <c r="K37" s="206"/>
      <c r="L37" s="426"/>
      <c r="M37" s="424"/>
      <c r="N37" s="427"/>
      <c r="O37" s="426"/>
      <c r="P37" s="428"/>
      <c r="Q37" s="426"/>
      <c r="R37" s="424"/>
      <c r="S37" s="427"/>
      <c r="T37" s="426"/>
      <c r="U37" s="428"/>
      <c r="V37" s="426"/>
      <c r="W37" s="424"/>
      <c r="X37" s="427"/>
      <c r="Y37" s="426"/>
      <c r="Z37" s="428"/>
      <c r="AA37" s="426"/>
      <c r="AB37" s="424"/>
      <c r="AC37" s="427"/>
      <c r="AD37" s="424"/>
      <c r="AE37" s="427"/>
      <c r="AF37" s="424"/>
      <c r="AG37" s="424"/>
      <c r="AH37" s="427"/>
      <c r="AI37" s="424"/>
      <c r="AJ37" s="427"/>
      <c r="AK37" s="424"/>
      <c r="AL37" s="424"/>
      <c r="AM37" s="427"/>
      <c r="AN37" s="424"/>
      <c r="AO37" s="427"/>
      <c r="AP37" s="424"/>
      <c r="AQ37" s="424"/>
      <c r="AR37" s="427"/>
      <c r="AS37" s="424"/>
      <c r="AT37" s="427"/>
      <c r="AU37" s="424"/>
      <c r="AV37" s="424"/>
      <c r="AW37" s="427"/>
      <c r="AX37" s="424"/>
      <c r="AY37" s="427"/>
      <c r="AZ37" s="424"/>
      <c r="BA37" s="424"/>
      <c r="BB37" s="427"/>
      <c r="BC37" s="424"/>
      <c r="BD37" s="427"/>
      <c r="BE37" s="424"/>
      <c r="BF37" s="424"/>
      <c r="BG37" s="427"/>
      <c r="BH37" s="424"/>
      <c r="BI37" s="427"/>
      <c r="BJ37" s="424"/>
      <c r="BK37" s="424"/>
      <c r="BL37" s="427"/>
      <c r="BM37" s="424"/>
      <c r="BN37" s="427"/>
      <c r="BO37" s="424"/>
      <c r="BP37" s="424">
        <f t="shared" si="1"/>
        <v>0</v>
      </c>
      <c r="BQ37" s="427">
        <f t="shared" si="1"/>
        <v>0</v>
      </c>
      <c r="BR37" s="424">
        <f t="shared" si="0"/>
        <v>0</v>
      </c>
      <c r="BS37" s="427">
        <f t="shared" si="0"/>
        <v>0</v>
      </c>
    </row>
    <row r="38" spans="1:71 16349:16379" s="372" customFormat="1" ht="70.5" customHeight="1">
      <c r="A38" s="363" t="s">
        <v>265</v>
      </c>
      <c r="B38" s="363" t="s">
        <v>266</v>
      </c>
      <c r="C38" s="364"/>
      <c r="D38" s="365"/>
      <c r="E38" s="365"/>
      <c r="F38" s="366"/>
      <c r="G38" s="367"/>
      <c r="H38" s="366"/>
      <c r="I38" s="177"/>
      <c r="J38" s="368"/>
      <c r="K38" s="178"/>
      <c r="L38" s="368"/>
      <c r="M38" s="366"/>
      <c r="N38" s="369"/>
      <c r="O38" s="368"/>
      <c r="P38" s="370"/>
      <c r="Q38" s="368"/>
      <c r="R38" s="366"/>
      <c r="S38" s="369"/>
      <c r="T38" s="368"/>
      <c r="U38" s="370"/>
      <c r="V38" s="368"/>
      <c r="W38" s="366"/>
      <c r="X38" s="369"/>
      <c r="Y38" s="368"/>
      <c r="Z38" s="370"/>
      <c r="AA38" s="368"/>
      <c r="AB38" s="366"/>
      <c r="AC38" s="369"/>
      <c r="AD38" s="366"/>
      <c r="AE38" s="369"/>
      <c r="AF38" s="366"/>
      <c r="AG38" s="366"/>
      <c r="AH38" s="369"/>
      <c r="AI38" s="366"/>
      <c r="AJ38" s="369"/>
      <c r="AK38" s="366"/>
      <c r="AL38" s="366"/>
      <c r="AM38" s="369"/>
      <c r="AN38" s="366"/>
      <c r="AO38" s="369"/>
      <c r="AP38" s="366"/>
      <c r="AQ38" s="366"/>
      <c r="AR38" s="369"/>
      <c r="AS38" s="366"/>
      <c r="AT38" s="369"/>
      <c r="AU38" s="366"/>
      <c r="AV38" s="366"/>
      <c r="AW38" s="369"/>
      <c r="AX38" s="366"/>
      <c r="AY38" s="369"/>
      <c r="AZ38" s="366"/>
      <c r="BA38" s="366"/>
      <c r="BB38" s="369"/>
      <c r="BC38" s="366"/>
      <c r="BD38" s="369"/>
      <c r="BE38" s="366"/>
      <c r="BF38" s="366"/>
      <c r="BG38" s="369"/>
      <c r="BH38" s="366"/>
      <c r="BI38" s="369"/>
      <c r="BJ38" s="366"/>
      <c r="BK38" s="366"/>
      <c r="BL38" s="369"/>
      <c r="BM38" s="366"/>
      <c r="BN38" s="369"/>
      <c r="BO38" s="366"/>
      <c r="BP38" s="366">
        <f t="shared" si="1"/>
        <v>0</v>
      </c>
      <c r="BQ38" s="369">
        <f t="shared" si="1"/>
        <v>0</v>
      </c>
      <c r="BR38" s="366">
        <f t="shared" si="0"/>
        <v>0</v>
      </c>
      <c r="BS38" s="369">
        <f t="shared" si="0"/>
        <v>0</v>
      </c>
    </row>
    <row r="39" spans="1:71 16349:16379" s="372" customFormat="1" ht="70.5" customHeight="1">
      <c r="A39" s="393" t="s">
        <v>265</v>
      </c>
      <c r="B39" s="393" t="s">
        <v>267</v>
      </c>
      <c r="C39" s="374"/>
      <c r="D39" s="398"/>
      <c r="E39" s="398"/>
      <c r="F39" s="399"/>
      <c r="G39" s="400"/>
      <c r="H39" s="399"/>
      <c r="I39" s="188"/>
      <c r="J39" s="401"/>
      <c r="K39" s="190"/>
      <c r="L39" s="401"/>
      <c r="M39" s="399"/>
      <c r="N39" s="402"/>
      <c r="O39" s="401"/>
      <c r="P39" s="403"/>
      <c r="Q39" s="401"/>
      <c r="R39" s="399"/>
      <c r="S39" s="402"/>
      <c r="T39" s="401"/>
      <c r="U39" s="403"/>
      <c r="V39" s="401"/>
      <c r="W39" s="399"/>
      <c r="X39" s="402"/>
      <c r="Y39" s="401"/>
      <c r="Z39" s="403"/>
      <c r="AA39" s="401"/>
      <c r="AB39" s="399"/>
      <c r="AC39" s="402"/>
      <c r="AD39" s="399"/>
      <c r="AE39" s="402"/>
      <c r="AF39" s="399"/>
      <c r="AG39" s="399"/>
      <c r="AH39" s="402"/>
      <c r="AI39" s="399"/>
      <c r="AJ39" s="402"/>
      <c r="AK39" s="399"/>
      <c r="AL39" s="399"/>
      <c r="AM39" s="402"/>
      <c r="AN39" s="399"/>
      <c r="AO39" s="402"/>
      <c r="AP39" s="399"/>
      <c r="AQ39" s="399"/>
      <c r="AR39" s="402"/>
      <c r="AS39" s="399"/>
      <c r="AT39" s="402"/>
      <c r="AU39" s="399"/>
      <c r="AV39" s="399"/>
      <c r="AW39" s="402"/>
      <c r="AX39" s="399"/>
      <c r="AY39" s="402"/>
      <c r="AZ39" s="399"/>
      <c r="BA39" s="399"/>
      <c r="BB39" s="402"/>
      <c r="BC39" s="399"/>
      <c r="BD39" s="402"/>
      <c r="BE39" s="399"/>
      <c r="BF39" s="399"/>
      <c r="BG39" s="402"/>
      <c r="BH39" s="399"/>
      <c r="BI39" s="402"/>
      <c r="BJ39" s="399"/>
      <c r="BK39" s="399"/>
      <c r="BL39" s="402"/>
      <c r="BM39" s="399"/>
      <c r="BN39" s="402"/>
      <c r="BO39" s="399"/>
      <c r="BP39" s="371">
        <f t="shared" si="1"/>
        <v>0</v>
      </c>
      <c r="BQ39" s="380">
        <f t="shared" si="1"/>
        <v>0</v>
      </c>
      <c r="BR39" s="371">
        <f t="shared" si="0"/>
        <v>0</v>
      </c>
      <c r="BS39" s="380">
        <f t="shared" si="0"/>
        <v>0</v>
      </c>
    </row>
    <row r="40" spans="1:71 16349:16379" s="372" customFormat="1" ht="70.5" customHeight="1">
      <c r="A40" s="393" t="s">
        <v>265</v>
      </c>
      <c r="B40" s="393" t="s">
        <v>267</v>
      </c>
      <c r="C40" s="374"/>
      <c r="D40" s="398"/>
      <c r="E40" s="398"/>
      <c r="F40" s="399"/>
      <c r="G40" s="400"/>
      <c r="H40" s="399"/>
      <c r="I40" s="188"/>
      <c r="J40" s="401"/>
      <c r="K40" s="190"/>
      <c r="L40" s="401"/>
      <c r="M40" s="399"/>
      <c r="N40" s="402"/>
      <c r="O40" s="401"/>
      <c r="P40" s="403"/>
      <c r="Q40" s="401"/>
      <c r="R40" s="399"/>
      <c r="S40" s="402"/>
      <c r="T40" s="401"/>
      <c r="U40" s="403"/>
      <c r="V40" s="401"/>
      <c r="W40" s="399"/>
      <c r="X40" s="402"/>
      <c r="Y40" s="401"/>
      <c r="Z40" s="403"/>
      <c r="AA40" s="401"/>
      <c r="AB40" s="399"/>
      <c r="AC40" s="402"/>
      <c r="AD40" s="399"/>
      <c r="AE40" s="402"/>
      <c r="AF40" s="399"/>
      <c r="AG40" s="399"/>
      <c r="AH40" s="402"/>
      <c r="AI40" s="399"/>
      <c r="AJ40" s="402"/>
      <c r="AK40" s="399"/>
      <c r="AL40" s="399"/>
      <c r="AM40" s="402"/>
      <c r="AN40" s="399"/>
      <c r="AO40" s="402"/>
      <c r="AP40" s="399"/>
      <c r="AQ40" s="399"/>
      <c r="AR40" s="402"/>
      <c r="AS40" s="399"/>
      <c r="AT40" s="402"/>
      <c r="AU40" s="399"/>
      <c r="AV40" s="399"/>
      <c r="AW40" s="402"/>
      <c r="AX40" s="399"/>
      <c r="AY40" s="402"/>
      <c r="AZ40" s="399"/>
      <c r="BA40" s="399"/>
      <c r="BB40" s="402"/>
      <c r="BC40" s="399"/>
      <c r="BD40" s="402"/>
      <c r="BE40" s="399"/>
      <c r="BF40" s="399"/>
      <c r="BG40" s="402"/>
      <c r="BH40" s="399"/>
      <c r="BI40" s="402"/>
      <c r="BJ40" s="399"/>
      <c r="BK40" s="399"/>
      <c r="BL40" s="402"/>
      <c r="BM40" s="399"/>
      <c r="BN40" s="402"/>
      <c r="BO40" s="399"/>
      <c r="BP40" s="371">
        <f t="shared" si="1"/>
        <v>0</v>
      </c>
      <c r="BQ40" s="380">
        <f t="shared" si="1"/>
        <v>0</v>
      </c>
      <c r="BR40" s="371">
        <f t="shared" si="0"/>
        <v>0</v>
      </c>
      <c r="BS40" s="380">
        <f t="shared" si="0"/>
        <v>0</v>
      </c>
    </row>
    <row r="41" spans="1:71 16349:16379" s="372" customFormat="1" ht="70.5" customHeight="1">
      <c r="A41" s="421" t="s">
        <v>265</v>
      </c>
      <c r="B41" s="421" t="s">
        <v>267</v>
      </c>
      <c r="C41" s="422"/>
      <c r="D41" s="423"/>
      <c r="E41" s="423"/>
      <c r="F41" s="424"/>
      <c r="G41" s="425"/>
      <c r="H41" s="424"/>
      <c r="I41" s="204"/>
      <c r="J41" s="426"/>
      <c r="K41" s="206"/>
      <c r="L41" s="426"/>
      <c r="M41" s="424"/>
      <c r="N41" s="427"/>
      <c r="O41" s="426"/>
      <c r="P41" s="428"/>
      <c r="Q41" s="426"/>
      <c r="R41" s="424"/>
      <c r="S41" s="427"/>
      <c r="T41" s="426"/>
      <c r="U41" s="428"/>
      <c r="V41" s="426"/>
      <c r="W41" s="424"/>
      <c r="X41" s="427"/>
      <c r="Y41" s="426"/>
      <c r="Z41" s="428"/>
      <c r="AA41" s="426"/>
      <c r="AB41" s="424"/>
      <c r="AC41" s="427"/>
      <c r="AD41" s="424"/>
      <c r="AE41" s="427"/>
      <c r="AF41" s="424"/>
      <c r="AG41" s="424"/>
      <c r="AH41" s="427"/>
      <c r="AI41" s="424"/>
      <c r="AJ41" s="427"/>
      <c r="AK41" s="424"/>
      <c r="AL41" s="424"/>
      <c r="AM41" s="427"/>
      <c r="AN41" s="424"/>
      <c r="AO41" s="427"/>
      <c r="AP41" s="424"/>
      <c r="AQ41" s="424"/>
      <c r="AR41" s="427"/>
      <c r="AS41" s="424"/>
      <c r="AT41" s="427"/>
      <c r="AU41" s="424"/>
      <c r="AV41" s="424"/>
      <c r="AW41" s="427"/>
      <c r="AX41" s="424"/>
      <c r="AY41" s="427"/>
      <c r="AZ41" s="424"/>
      <c r="BA41" s="424"/>
      <c r="BB41" s="427"/>
      <c r="BC41" s="424"/>
      <c r="BD41" s="427"/>
      <c r="BE41" s="424"/>
      <c r="BF41" s="424"/>
      <c r="BG41" s="427"/>
      <c r="BH41" s="424"/>
      <c r="BI41" s="427"/>
      <c r="BJ41" s="424"/>
      <c r="BK41" s="424"/>
      <c r="BL41" s="427"/>
      <c r="BM41" s="424"/>
      <c r="BN41" s="427"/>
      <c r="BO41" s="424"/>
      <c r="BP41" s="429">
        <f t="shared" si="1"/>
        <v>0</v>
      </c>
      <c r="BQ41" s="430">
        <f t="shared" si="1"/>
        <v>0</v>
      </c>
      <c r="BR41" s="429">
        <f t="shared" si="0"/>
        <v>0</v>
      </c>
      <c r="BS41" s="430">
        <f t="shared" si="0"/>
        <v>0</v>
      </c>
    </row>
    <row r="42" spans="1:71 16349:16379" s="372" customFormat="1" ht="70.5" customHeight="1">
      <c r="A42" s="363" t="s">
        <v>268</v>
      </c>
      <c r="B42" s="363" t="s">
        <v>269</v>
      </c>
      <c r="C42" s="364"/>
      <c r="D42" s="363"/>
      <c r="E42" s="434"/>
      <c r="F42" s="399"/>
      <c r="G42" s="435"/>
      <c r="H42" s="366"/>
      <c r="I42" s="177"/>
      <c r="J42" s="368"/>
      <c r="K42" s="178"/>
      <c r="L42" s="368"/>
      <c r="M42" s="366"/>
      <c r="N42" s="369"/>
      <c r="O42" s="368"/>
      <c r="P42" s="370"/>
      <c r="Q42" s="368"/>
      <c r="R42" s="366"/>
      <c r="S42" s="369"/>
      <c r="T42" s="368"/>
      <c r="U42" s="370"/>
      <c r="V42" s="368"/>
      <c r="W42" s="366"/>
      <c r="X42" s="369"/>
      <c r="Y42" s="368"/>
      <c r="Z42" s="370"/>
      <c r="AA42" s="368"/>
      <c r="AB42" s="366"/>
      <c r="AC42" s="369"/>
      <c r="AD42" s="366"/>
      <c r="AE42" s="369"/>
      <c r="AF42" s="366"/>
      <c r="AG42" s="366"/>
      <c r="AH42" s="369"/>
      <c r="AI42" s="366"/>
      <c r="AJ42" s="369"/>
      <c r="AK42" s="366"/>
      <c r="AL42" s="366"/>
      <c r="AM42" s="369"/>
      <c r="AN42" s="366"/>
      <c r="AO42" s="369"/>
      <c r="AP42" s="366"/>
      <c r="AQ42" s="366"/>
      <c r="AR42" s="369"/>
      <c r="AS42" s="366"/>
      <c r="AT42" s="369"/>
      <c r="AU42" s="366"/>
      <c r="AV42" s="366"/>
      <c r="AW42" s="369"/>
      <c r="AX42" s="366"/>
      <c r="AY42" s="369"/>
      <c r="AZ42" s="366"/>
      <c r="BA42" s="366"/>
      <c r="BB42" s="369"/>
      <c r="BC42" s="366"/>
      <c r="BD42" s="369"/>
      <c r="BE42" s="366"/>
      <c r="BF42" s="366"/>
      <c r="BG42" s="369"/>
      <c r="BH42" s="366"/>
      <c r="BI42" s="369"/>
      <c r="BJ42" s="366"/>
      <c r="BK42" s="366"/>
      <c r="BL42" s="369"/>
      <c r="BM42" s="366"/>
      <c r="BN42" s="369"/>
      <c r="BO42" s="366"/>
      <c r="BP42" s="366">
        <f t="shared" si="1"/>
        <v>0</v>
      </c>
      <c r="BQ42" s="369">
        <f t="shared" si="1"/>
        <v>0</v>
      </c>
      <c r="BR42" s="366">
        <f t="shared" si="0"/>
        <v>0</v>
      </c>
      <c r="BS42" s="369">
        <f t="shared" si="0"/>
        <v>0</v>
      </c>
    </row>
    <row r="43" spans="1:71 16349:16379" s="372" customFormat="1" ht="70.5" customHeight="1">
      <c r="A43" s="373" t="s">
        <v>268</v>
      </c>
      <c r="B43" s="373" t="s">
        <v>269</v>
      </c>
      <c r="C43" s="394"/>
      <c r="D43" s="373"/>
      <c r="E43" s="373"/>
      <c r="F43" s="371"/>
      <c r="G43" s="400"/>
      <c r="H43" s="371"/>
      <c r="I43" s="182"/>
      <c r="J43" s="377"/>
      <c r="K43" s="183"/>
      <c r="L43" s="377"/>
      <c r="M43" s="371"/>
      <c r="N43" s="380"/>
      <c r="O43" s="377"/>
      <c r="P43" s="379"/>
      <c r="Q43" s="377"/>
      <c r="R43" s="371"/>
      <c r="S43" s="380"/>
      <c r="T43" s="377"/>
      <c r="U43" s="379"/>
      <c r="V43" s="377"/>
      <c r="W43" s="371"/>
      <c r="X43" s="380"/>
      <c r="Y43" s="377"/>
      <c r="Z43" s="379"/>
      <c r="AA43" s="377"/>
      <c r="AB43" s="371"/>
      <c r="AC43" s="380"/>
      <c r="AD43" s="371"/>
      <c r="AE43" s="380"/>
      <c r="AF43" s="371"/>
      <c r="AG43" s="371"/>
      <c r="AH43" s="380"/>
      <c r="AI43" s="371"/>
      <c r="AJ43" s="380"/>
      <c r="AK43" s="371"/>
      <c r="AL43" s="371"/>
      <c r="AM43" s="380"/>
      <c r="AN43" s="371"/>
      <c r="AO43" s="380"/>
      <c r="AP43" s="371"/>
      <c r="AQ43" s="371"/>
      <c r="AR43" s="380"/>
      <c r="AS43" s="371"/>
      <c r="AT43" s="380"/>
      <c r="AU43" s="371"/>
      <c r="AV43" s="371"/>
      <c r="AW43" s="380"/>
      <c r="AX43" s="371"/>
      <c r="AY43" s="380"/>
      <c r="AZ43" s="371"/>
      <c r="BA43" s="371"/>
      <c r="BB43" s="380"/>
      <c r="BC43" s="371"/>
      <c r="BD43" s="380"/>
      <c r="BE43" s="371"/>
      <c r="BF43" s="371"/>
      <c r="BG43" s="380"/>
      <c r="BH43" s="371"/>
      <c r="BI43" s="380"/>
      <c r="BJ43" s="371"/>
      <c r="BK43" s="371"/>
      <c r="BL43" s="380"/>
      <c r="BM43" s="371"/>
      <c r="BN43" s="380"/>
      <c r="BO43" s="371"/>
      <c r="BP43" s="371">
        <f t="shared" si="1"/>
        <v>0</v>
      </c>
      <c r="BQ43" s="380">
        <f t="shared" si="1"/>
        <v>0</v>
      </c>
      <c r="BR43" s="371">
        <f t="shared" si="0"/>
        <v>0</v>
      </c>
      <c r="BS43" s="380">
        <f t="shared" si="0"/>
        <v>0</v>
      </c>
    </row>
    <row r="44" spans="1:71 16349:16379" s="372" customFormat="1" ht="70.5" customHeight="1">
      <c r="A44" s="398" t="s">
        <v>268</v>
      </c>
      <c r="B44" s="398" t="s">
        <v>270</v>
      </c>
      <c r="C44" s="399"/>
      <c r="D44" s="398"/>
      <c r="E44" s="398"/>
      <c r="F44" s="399"/>
      <c r="G44" s="400"/>
      <c r="H44" s="399"/>
      <c r="I44" s="188"/>
      <c r="J44" s="401"/>
      <c r="K44" s="190"/>
      <c r="L44" s="401"/>
      <c r="M44" s="399"/>
      <c r="N44" s="402"/>
      <c r="O44" s="401"/>
      <c r="P44" s="403"/>
      <c r="Q44" s="401"/>
      <c r="R44" s="399"/>
      <c r="S44" s="402"/>
      <c r="T44" s="401"/>
      <c r="U44" s="403"/>
      <c r="V44" s="401"/>
      <c r="W44" s="399"/>
      <c r="X44" s="402"/>
      <c r="Y44" s="401"/>
      <c r="Z44" s="403"/>
      <c r="AA44" s="401"/>
      <c r="AB44" s="399"/>
      <c r="AC44" s="402"/>
      <c r="AD44" s="399"/>
      <c r="AE44" s="402"/>
      <c r="AF44" s="399"/>
      <c r="AG44" s="399"/>
      <c r="AH44" s="402"/>
      <c r="AI44" s="399"/>
      <c r="AJ44" s="402"/>
      <c r="AK44" s="399"/>
      <c r="AL44" s="399"/>
      <c r="AM44" s="402"/>
      <c r="AN44" s="399"/>
      <c r="AO44" s="402"/>
      <c r="AP44" s="399"/>
      <c r="AQ44" s="399"/>
      <c r="AR44" s="402"/>
      <c r="AS44" s="399"/>
      <c r="AT44" s="402"/>
      <c r="AU44" s="399"/>
      <c r="AV44" s="399"/>
      <c r="AW44" s="402"/>
      <c r="AX44" s="399"/>
      <c r="AY44" s="402"/>
      <c r="AZ44" s="399"/>
      <c r="BA44" s="399"/>
      <c r="BB44" s="402"/>
      <c r="BC44" s="399"/>
      <c r="BD44" s="402"/>
      <c r="BE44" s="399"/>
      <c r="BF44" s="399"/>
      <c r="BG44" s="402"/>
      <c r="BH44" s="399"/>
      <c r="BI44" s="402"/>
      <c r="BJ44" s="399"/>
      <c r="BK44" s="399"/>
      <c r="BL44" s="402"/>
      <c r="BM44" s="399"/>
      <c r="BN44" s="402"/>
      <c r="BO44" s="399"/>
      <c r="BP44" s="371">
        <f t="shared" si="1"/>
        <v>0</v>
      </c>
      <c r="BQ44" s="380">
        <f t="shared" si="1"/>
        <v>0</v>
      </c>
      <c r="BR44" s="371">
        <f t="shared" si="0"/>
        <v>0</v>
      </c>
      <c r="BS44" s="380">
        <f t="shared" si="0"/>
        <v>0</v>
      </c>
    </row>
    <row r="45" spans="1:71 16349:16379" s="372" customFormat="1" ht="70.5" customHeight="1">
      <c r="A45" s="398" t="s">
        <v>268</v>
      </c>
      <c r="B45" s="393" t="s">
        <v>270</v>
      </c>
      <c r="C45" s="374"/>
      <c r="D45" s="393"/>
      <c r="E45" s="393"/>
      <c r="F45" s="399"/>
      <c r="G45" s="400"/>
      <c r="H45" s="399"/>
      <c r="I45" s="188"/>
      <c r="J45" s="401"/>
      <c r="K45" s="190"/>
      <c r="L45" s="401"/>
      <c r="M45" s="399"/>
      <c r="N45" s="402"/>
      <c r="O45" s="401"/>
      <c r="P45" s="403"/>
      <c r="Q45" s="401"/>
      <c r="R45" s="399"/>
      <c r="S45" s="402"/>
      <c r="T45" s="401"/>
      <c r="U45" s="403"/>
      <c r="V45" s="401"/>
      <c r="W45" s="399"/>
      <c r="X45" s="402"/>
      <c r="Y45" s="401"/>
      <c r="Z45" s="403"/>
      <c r="AA45" s="401"/>
      <c r="AB45" s="399"/>
      <c r="AC45" s="402"/>
      <c r="AD45" s="399"/>
      <c r="AE45" s="402"/>
      <c r="AF45" s="399"/>
      <c r="AG45" s="399"/>
      <c r="AH45" s="402"/>
      <c r="AI45" s="399"/>
      <c r="AJ45" s="402"/>
      <c r="AK45" s="399"/>
      <c r="AL45" s="399"/>
      <c r="AM45" s="402"/>
      <c r="AN45" s="399"/>
      <c r="AO45" s="402"/>
      <c r="AP45" s="399"/>
      <c r="AQ45" s="399"/>
      <c r="AR45" s="402"/>
      <c r="AS45" s="399"/>
      <c r="AT45" s="402"/>
      <c r="AU45" s="399"/>
      <c r="AV45" s="399"/>
      <c r="AW45" s="402"/>
      <c r="AX45" s="399"/>
      <c r="AY45" s="402"/>
      <c r="AZ45" s="399"/>
      <c r="BA45" s="399"/>
      <c r="BB45" s="402"/>
      <c r="BC45" s="399"/>
      <c r="BD45" s="402"/>
      <c r="BE45" s="399"/>
      <c r="BF45" s="399"/>
      <c r="BG45" s="402"/>
      <c r="BH45" s="399"/>
      <c r="BI45" s="402"/>
      <c r="BJ45" s="399"/>
      <c r="BK45" s="399"/>
      <c r="BL45" s="402"/>
      <c r="BM45" s="399"/>
      <c r="BN45" s="402"/>
      <c r="BO45" s="399"/>
      <c r="BP45" s="371">
        <f t="shared" si="1"/>
        <v>0</v>
      </c>
      <c r="BQ45" s="380">
        <f t="shared" si="1"/>
        <v>0</v>
      </c>
      <c r="BR45" s="371">
        <f t="shared" si="0"/>
        <v>0</v>
      </c>
      <c r="BS45" s="380">
        <f t="shared" si="0"/>
        <v>0</v>
      </c>
    </row>
    <row r="46" spans="1:71 16349:16379" s="372" customFormat="1" ht="70.5" customHeight="1">
      <c r="A46" s="393" t="s">
        <v>268</v>
      </c>
      <c r="B46" s="393" t="s">
        <v>271</v>
      </c>
      <c r="C46" s="374"/>
      <c r="D46" s="393"/>
      <c r="E46" s="393"/>
      <c r="F46" s="399"/>
      <c r="G46" s="400"/>
      <c r="H46" s="399"/>
      <c r="I46" s="188"/>
      <c r="J46" s="401"/>
      <c r="K46" s="190"/>
      <c r="L46" s="401"/>
      <c r="M46" s="399"/>
      <c r="N46" s="402"/>
      <c r="O46" s="401"/>
      <c r="P46" s="403"/>
      <c r="Q46" s="401"/>
      <c r="R46" s="399"/>
      <c r="S46" s="402"/>
      <c r="T46" s="401"/>
      <c r="U46" s="403"/>
      <c r="V46" s="401"/>
      <c r="W46" s="399"/>
      <c r="X46" s="402"/>
      <c r="Y46" s="401"/>
      <c r="Z46" s="403"/>
      <c r="AA46" s="401"/>
      <c r="AB46" s="399"/>
      <c r="AC46" s="402"/>
      <c r="AD46" s="399"/>
      <c r="AE46" s="402"/>
      <c r="AF46" s="401"/>
      <c r="AG46" s="399"/>
      <c r="AH46" s="402"/>
      <c r="AI46" s="399"/>
      <c r="AJ46" s="402"/>
      <c r="AK46" s="401"/>
      <c r="AL46" s="399"/>
      <c r="AM46" s="402"/>
      <c r="AN46" s="399"/>
      <c r="AO46" s="402"/>
      <c r="AP46" s="399"/>
      <c r="AQ46" s="399"/>
      <c r="AR46" s="402"/>
      <c r="AS46" s="399"/>
      <c r="AT46" s="402"/>
      <c r="AU46" s="399"/>
      <c r="AV46" s="399"/>
      <c r="AW46" s="402"/>
      <c r="AX46" s="399"/>
      <c r="AY46" s="402"/>
      <c r="AZ46" s="399"/>
      <c r="BA46" s="399"/>
      <c r="BB46" s="402"/>
      <c r="BC46" s="399"/>
      <c r="BD46" s="402"/>
      <c r="BE46" s="399"/>
      <c r="BF46" s="399"/>
      <c r="BG46" s="402"/>
      <c r="BH46" s="399"/>
      <c r="BI46" s="402"/>
      <c r="BJ46" s="399"/>
      <c r="BK46" s="399"/>
      <c r="BL46" s="402"/>
      <c r="BM46" s="399"/>
      <c r="BN46" s="402"/>
      <c r="BO46" s="399"/>
      <c r="BP46" s="371">
        <f t="shared" si="1"/>
        <v>0</v>
      </c>
      <c r="BQ46" s="380">
        <f t="shared" si="1"/>
        <v>0</v>
      </c>
      <c r="BR46" s="371">
        <f t="shared" si="0"/>
        <v>0</v>
      </c>
      <c r="BS46" s="380">
        <f t="shared" si="0"/>
        <v>0</v>
      </c>
    </row>
    <row r="47" spans="1:71 16349:16379" s="372" customFormat="1" ht="70.5" customHeight="1">
      <c r="A47" s="393" t="s">
        <v>268</v>
      </c>
      <c r="B47" s="393" t="s">
        <v>271</v>
      </c>
      <c r="C47" s="415"/>
      <c r="D47" s="393"/>
      <c r="E47" s="407"/>
      <c r="F47" s="399"/>
      <c r="G47" s="420"/>
      <c r="H47" s="419"/>
      <c r="I47" s="209"/>
      <c r="J47" s="431"/>
      <c r="K47" s="211"/>
      <c r="L47" s="431"/>
      <c r="M47" s="419"/>
      <c r="N47" s="432"/>
      <c r="O47" s="431"/>
      <c r="P47" s="433"/>
      <c r="Q47" s="431"/>
      <c r="R47" s="419"/>
      <c r="S47" s="432"/>
      <c r="T47" s="431"/>
      <c r="U47" s="433"/>
      <c r="V47" s="431"/>
      <c r="W47" s="419"/>
      <c r="X47" s="432"/>
      <c r="Y47" s="431"/>
      <c r="Z47" s="433"/>
      <c r="AA47" s="431"/>
      <c r="AB47" s="419"/>
      <c r="AC47" s="432"/>
      <c r="AD47" s="419"/>
      <c r="AE47" s="432"/>
      <c r="AF47" s="399"/>
      <c r="AG47" s="419"/>
      <c r="AH47" s="432"/>
      <c r="AI47" s="399"/>
      <c r="AJ47" s="432"/>
      <c r="AK47" s="399"/>
      <c r="AL47" s="419"/>
      <c r="AM47" s="432"/>
      <c r="AN47" s="419"/>
      <c r="AO47" s="432"/>
      <c r="AP47" s="419"/>
      <c r="AQ47" s="419"/>
      <c r="AR47" s="432"/>
      <c r="AS47" s="419"/>
      <c r="AT47" s="432"/>
      <c r="AU47" s="419"/>
      <c r="AV47" s="419"/>
      <c r="AW47" s="432"/>
      <c r="AX47" s="419"/>
      <c r="AY47" s="432"/>
      <c r="AZ47" s="419"/>
      <c r="BA47" s="419"/>
      <c r="BB47" s="432"/>
      <c r="BC47" s="419"/>
      <c r="BD47" s="432"/>
      <c r="BE47" s="419"/>
      <c r="BF47" s="419"/>
      <c r="BG47" s="432"/>
      <c r="BH47" s="419"/>
      <c r="BI47" s="432"/>
      <c r="BJ47" s="419"/>
      <c r="BK47" s="419"/>
      <c r="BL47" s="432"/>
      <c r="BM47" s="419"/>
      <c r="BN47" s="432"/>
      <c r="BO47" s="419"/>
      <c r="BP47" s="371">
        <f t="shared" si="1"/>
        <v>0</v>
      </c>
      <c r="BQ47" s="380">
        <f t="shared" si="1"/>
        <v>0</v>
      </c>
      <c r="BR47" s="371">
        <f t="shared" si="0"/>
        <v>0</v>
      </c>
      <c r="BS47" s="380">
        <f t="shared" si="0"/>
        <v>0</v>
      </c>
    </row>
    <row r="48" spans="1:71 16349:16379" s="372" customFormat="1" ht="70.5" customHeight="1">
      <c r="A48" s="393" t="s">
        <v>268</v>
      </c>
      <c r="B48" s="393" t="s">
        <v>272</v>
      </c>
      <c r="C48" s="374"/>
      <c r="D48" s="393"/>
      <c r="E48" s="393"/>
      <c r="F48" s="399"/>
      <c r="G48" s="400"/>
      <c r="H48" s="399"/>
      <c r="I48" s="188"/>
      <c r="J48" s="401"/>
      <c r="K48" s="403"/>
      <c r="L48" s="401"/>
      <c r="M48" s="402"/>
      <c r="N48" s="399"/>
      <c r="O48" s="403"/>
      <c r="P48" s="401"/>
      <c r="Q48" s="403"/>
      <c r="R48" s="399"/>
      <c r="S48" s="402"/>
      <c r="T48" s="401"/>
      <c r="U48" s="403"/>
      <c r="V48" s="401"/>
      <c r="W48" s="402"/>
      <c r="X48" s="399"/>
      <c r="Y48" s="403"/>
      <c r="Z48" s="401"/>
      <c r="AA48" s="403"/>
      <c r="AB48" s="399"/>
      <c r="AC48" s="402"/>
      <c r="AD48" s="399"/>
      <c r="AE48" s="402"/>
      <c r="AF48" s="399"/>
      <c r="AG48" s="399"/>
      <c r="AH48" s="402"/>
      <c r="AI48" s="399"/>
      <c r="AJ48" s="402"/>
      <c r="AK48" s="399"/>
      <c r="AL48" s="399"/>
      <c r="AM48" s="402"/>
      <c r="AN48" s="399"/>
      <c r="AO48" s="402"/>
      <c r="AP48" s="399"/>
      <c r="AQ48" s="399"/>
      <c r="AR48" s="402"/>
      <c r="AS48" s="399"/>
      <c r="AT48" s="402"/>
      <c r="AU48" s="399"/>
      <c r="AV48" s="399"/>
      <c r="AW48" s="402"/>
      <c r="AX48" s="399"/>
      <c r="AY48" s="402"/>
      <c r="AZ48" s="399"/>
      <c r="BA48" s="399"/>
      <c r="BB48" s="402"/>
      <c r="BC48" s="399"/>
      <c r="BD48" s="402"/>
      <c r="BE48" s="399"/>
      <c r="BF48" s="399"/>
      <c r="BG48" s="402"/>
      <c r="BH48" s="399"/>
      <c r="BI48" s="402"/>
      <c r="BJ48" s="399"/>
      <c r="BK48" s="399"/>
      <c r="BL48" s="402"/>
      <c r="BM48" s="399"/>
      <c r="BN48" s="402"/>
      <c r="BO48" s="399"/>
      <c r="BP48" s="371">
        <f t="shared" si="1"/>
        <v>0</v>
      </c>
      <c r="BQ48" s="380">
        <f t="shared" si="1"/>
        <v>0</v>
      </c>
      <c r="BR48" s="371">
        <f t="shared" si="0"/>
        <v>0</v>
      </c>
      <c r="BS48" s="380">
        <f t="shared" si="0"/>
        <v>0</v>
      </c>
      <c r="XDU48" s="393"/>
      <c r="XDV48" s="393"/>
      <c r="XDW48" s="374"/>
      <c r="XDX48" s="393"/>
      <c r="XDY48" s="393"/>
      <c r="XDZ48" s="399"/>
      <c r="XEA48" s="400"/>
      <c r="XEB48" s="374"/>
      <c r="XEC48" s="214"/>
      <c r="XED48" s="374"/>
      <c r="XEE48" s="436"/>
      <c r="XEF48" s="374"/>
      <c r="XEG48" s="436"/>
      <c r="XEH48" s="374"/>
      <c r="XEI48" s="436"/>
      <c r="XEJ48" s="374"/>
      <c r="XEK48" s="436"/>
      <c r="XEL48" s="374"/>
      <c r="XEM48" s="436"/>
      <c r="XEN48" s="374"/>
      <c r="XEO48" s="436"/>
      <c r="XEP48" s="374"/>
      <c r="XEQ48" s="436"/>
      <c r="XER48" s="374"/>
      <c r="XES48" s="436"/>
      <c r="XET48" s="374"/>
      <c r="XEU48" s="436"/>
      <c r="XEV48" s="374"/>
      <c r="XEW48" s="436"/>
      <c r="XEX48" s="374"/>
      <c r="XEY48" s="436"/>
    </row>
    <row r="49" spans="1:71 16349:16379" s="372" customFormat="1" ht="70.5" customHeight="1">
      <c r="A49" s="393" t="s">
        <v>268</v>
      </c>
      <c r="B49" s="393" t="s">
        <v>272</v>
      </c>
      <c r="C49" s="374"/>
      <c r="D49" s="393"/>
      <c r="E49" s="393"/>
      <c r="F49" s="399"/>
      <c r="G49" s="400"/>
      <c r="H49" s="399"/>
      <c r="I49" s="188"/>
      <c r="J49" s="401"/>
      <c r="K49" s="403"/>
      <c r="L49" s="401"/>
      <c r="M49" s="402"/>
      <c r="N49" s="399"/>
      <c r="O49" s="403"/>
      <c r="P49" s="401"/>
      <c r="Q49" s="403"/>
      <c r="R49" s="399"/>
      <c r="S49" s="402"/>
      <c r="T49" s="401"/>
      <c r="U49" s="403"/>
      <c r="V49" s="401"/>
      <c r="W49" s="419"/>
      <c r="X49" s="432"/>
      <c r="Y49" s="403"/>
      <c r="Z49" s="401"/>
      <c r="AA49" s="403"/>
      <c r="AB49" s="399"/>
      <c r="AC49" s="402"/>
      <c r="AD49" s="399"/>
      <c r="AE49" s="402"/>
      <c r="AF49" s="371"/>
      <c r="AG49" s="399"/>
      <c r="AH49" s="402"/>
      <c r="AI49" s="399"/>
      <c r="AJ49" s="402"/>
      <c r="AK49" s="371"/>
      <c r="AL49" s="399"/>
      <c r="AM49" s="402"/>
      <c r="AN49" s="399"/>
      <c r="AO49" s="402"/>
      <c r="AP49" s="399"/>
      <c r="AQ49" s="399"/>
      <c r="AR49" s="402"/>
      <c r="AS49" s="399"/>
      <c r="AT49" s="402"/>
      <c r="AU49" s="399"/>
      <c r="AV49" s="399"/>
      <c r="AW49" s="402"/>
      <c r="AX49" s="399"/>
      <c r="AY49" s="402"/>
      <c r="AZ49" s="399"/>
      <c r="BA49" s="399"/>
      <c r="BB49" s="402"/>
      <c r="BC49" s="399"/>
      <c r="BD49" s="402"/>
      <c r="BE49" s="399"/>
      <c r="BF49" s="399"/>
      <c r="BG49" s="402"/>
      <c r="BH49" s="399"/>
      <c r="BI49" s="402"/>
      <c r="BJ49" s="399"/>
      <c r="BK49" s="399"/>
      <c r="BL49" s="402"/>
      <c r="BM49" s="399"/>
      <c r="BN49" s="402"/>
      <c r="BO49" s="399"/>
      <c r="BP49" s="371">
        <f t="shared" si="1"/>
        <v>0</v>
      </c>
      <c r="BQ49" s="380">
        <f t="shared" si="1"/>
        <v>0</v>
      </c>
      <c r="BR49" s="371">
        <f t="shared" si="0"/>
        <v>0</v>
      </c>
      <c r="BS49" s="380">
        <f t="shared" si="0"/>
        <v>0</v>
      </c>
      <c r="XDU49" s="393"/>
      <c r="XDV49" s="393"/>
      <c r="XDW49" s="374"/>
      <c r="XDX49" s="393"/>
      <c r="XDY49" s="393"/>
      <c r="XDZ49" s="399"/>
      <c r="XEA49" s="400"/>
      <c r="XEB49" s="374"/>
      <c r="XEC49" s="214"/>
      <c r="XED49" s="374"/>
      <c r="XEE49" s="436"/>
      <c r="XEF49" s="374"/>
      <c r="XEG49" s="436"/>
      <c r="XEH49" s="374"/>
      <c r="XEI49" s="436"/>
      <c r="XEJ49" s="374"/>
      <c r="XEK49" s="436"/>
      <c r="XEL49" s="374"/>
      <c r="XEM49" s="436"/>
      <c r="XEN49" s="374"/>
      <c r="XEO49" s="436"/>
      <c r="XEP49" s="374"/>
      <c r="XEQ49" s="436"/>
      <c r="XER49" s="374"/>
      <c r="XES49" s="436"/>
      <c r="XET49" s="374"/>
      <c r="XEU49" s="436"/>
      <c r="XEV49" s="374"/>
      <c r="XEW49" s="436"/>
      <c r="XEX49" s="374"/>
      <c r="XEY49" s="436"/>
    </row>
    <row r="50" spans="1:71 16349:16379" s="372" customFormat="1" ht="70.5" customHeight="1">
      <c r="A50" s="421" t="s">
        <v>268</v>
      </c>
      <c r="B50" s="421" t="s">
        <v>272</v>
      </c>
      <c r="C50" s="422"/>
      <c r="D50" s="421"/>
      <c r="E50" s="421"/>
      <c r="F50" s="424"/>
      <c r="G50" s="425"/>
      <c r="H50" s="424"/>
      <c r="I50" s="204"/>
      <c r="J50" s="426"/>
      <c r="K50" s="206"/>
      <c r="L50" s="426"/>
      <c r="M50" s="424"/>
      <c r="N50" s="427"/>
      <c r="O50" s="426"/>
      <c r="P50" s="428"/>
      <c r="Q50" s="426"/>
      <c r="R50" s="424"/>
      <c r="S50" s="427"/>
      <c r="T50" s="426"/>
      <c r="U50" s="428"/>
      <c r="V50" s="426"/>
      <c r="W50" s="424"/>
      <c r="X50" s="427"/>
      <c r="Y50" s="426"/>
      <c r="Z50" s="428"/>
      <c r="AA50" s="426"/>
      <c r="AB50" s="424"/>
      <c r="AC50" s="427"/>
      <c r="AD50" s="424"/>
      <c r="AE50" s="427"/>
      <c r="AF50" s="424"/>
      <c r="AG50" s="424"/>
      <c r="AH50" s="427"/>
      <c r="AI50" s="424"/>
      <c r="AJ50" s="427"/>
      <c r="AK50" s="424"/>
      <c r="AL50" s="424"/>
      <c r="AM50" s="427"/>
      <c r="AN50" s="424"/>
      <c r="AO50" s="427"/>
      <c r="AP50" s="424"/>
      <c r="AQ50" s="424"/>
      <c r="AR50" s="427"/>
      <c r="AS50" s="424"/>
      <c r="AT50" s="427"/>
      <c r="AU50" s="424"/>
      <c r="AV50" s="424"/>
      <c r="AW50" s="427"/>
      <c r="AX50" s="424"/>
      <c r="AY50" s="427"/>
      <c r="AZ50" s="424"/>
      <c r="BA50" s="424"/>
      <c r="BB50" s="427"/>
      <c r="BC50" s="424"/>
      <c r="BD50" s="427"/>
      <c r="BE50" s="424"/>
      <c r="BF50" s="424"/>
      <c r="BG50" s="427"/>
      <c r="BH50" s="424"/>
      <c r="BI50" s="427"/>
      <c r="BJ50" s="424"/>
      <c r="BK50" s="424"/>
      <c r="BL50" s="427"/>
      <c r="BM50" s="424"/>
      <c r="BN50" s="427"/>
      <c r="BO50" s="424"/>
      <c r="BP50" s="429">
        <f>SUM(H50,M50,R50,W50,AB50,AG50,AL50,AQ50,AV50,BA50,BF50,BK50)</f>
        <v>0</v>
      </c>
      <c r="BQ50" s="430">
        <f t="shared" si="1"/>
        <v>0</v>
      </c>
      <c r="BR50" s="429">
        <f>SUM(J50,O50,T50,Y50,AD50,AI50,AN50,AS50,AX50,BC50,BH50,BM50)</f>
        <v>0</v>
      </c>
      <c r="BS50" s="430">
        <f t="shared" si="0"/>
        <v>0</v>
      </c>
    </row>
    <row r="51" spans="1:71 16349:16379" s="372" customFormat="1" ht="70.5" customHeight="1">
      <c r="A51" s="365" t="s">
        <v>273</v>
      </c>
      <c r="B51" s="365" t="s">
        <v>274</v>
      </c>
      <c r="C51" s="364"/>
      <c r="D51" s="365"/>
      <c r="E51" s="365"/>
      <c r="F51" s="366"/>
      <c r="G51" s="367"/>
      <c r="H51" s="366"/>
      <c r="I51" s="177"/>
      <c r="J51" s="368"/>
      <c r="K51" s="178"/>
      <c r="L51" s="368"/>
      <c r="M51" s="366"/>
      <c r="N51" s="369"/>
      <c r="O51" s="368"/>
      <c r="P51" s="370"/>
      <c r="Q51" s="368"/>
      <c r="R51" s="366"/>
      <c r="S51" s="369"/>
      <c r="T51" s="368"/>
      <c r="U51" s="370"/>
      <c r="V51" s="368"/>
      <c r="W51" s="366"/>
      <c r="X51" s="369"/>
      <c r="Y51" s="368"/>
      <c r="Z51" s="370"/>
      <c r="AA51" s="368"/>
      <c r="AB51" s="366"/>
      <c r="AC51" s="369"/>
      <c r="AD51" s="366"/>
      <c r="AE51" s="369"/>
      <c r="AF51" s="366"/>
      <c r="AG51" s="366"/>
      <c r="AH51" s="369"/>
      <c r="AI51" s="366"/>
      <c r="AJ51" s="369"/>
      <c r="AK51" s="366"/>
      <c r="AL51" s="366"/>
      <c r="AM51" s="369"/>
      <c r="AN51" s="366"/>
      <c r="AO51" s="369"/>
      <c r="AP51" s="366"/>
      <c r="AQ51" s="366"/>
      <c r="AR51" s="369"/>
      <c r="AS51" s="366"/>
      <c r="AT51" s="369"/>
      <c r="AU51" s="366"/>
      <c r="AV51" s="366"/>
      <c r="AW51" s="369"/>
      <c r="AX51" s="366"/>
      <c r="AY51" s="369"/>
      <c r="AZ51" s="366"/>
      <c r="BA51" s="366"/>
      <c r="BB51" s="369"/>
      <c r="BC51" s="366"/>
      <c r="BD51" s="369"/>
      <c r="BE51" s="366"/>
      <c r="BF51" s="366"/>
      <c r="BG51" s="369"/>
      <c r="BH51" s="366"/>
      <c r="BI51" s="369"/>
      <c r="BJ51" s="366"/>
      <c r="BK51" s="366"/>
      <c r="BL51" s="369"/>
      <c r="BM51" s="366"/>
      <c r="BN51" s="369"/>
      <c r="BO51" s="366"/>
      <c r="BP51" s="366">
        <f t="shared" si="1"/>
        <v>0</v>
      </c>
      <c r="BQ51" s="369">
        <f t="shared" si="1"/>
        <v>0</v>
      </c>
      <c r="BR51" s="366">
        <f t="shared" si="0"/>
        <v>0</v>
      </c>
      <c r="BS51" s="369">
        <f t="shared" si="0"/>
        <v>0</v>
      </c>
    </row>
    <row r="52" spans="1:71 16349:16379" s="372" customFormat="1" ht="70.5" customHeight="1">
      <c r="A52" s="375" t="s">
        <v>273</v>
      </c>
      <c r="B52" s="375" t="s">
        <v>274</v>
      </c>
      <c r="C52" s="394"/>
      <c r="D52" s="398"/>
      <c r="E52" s="398"/>
      <c r="F52" s="371"/>
      <c r="G52" s="376"/>
      <c r="H52" s="371"/>
      <c r="I52" s="182"/>
      <c r="J52" s="377"/>
      <c r="K52" s="183"/>
      <c r="L52" s="377"/>
      <c r="M52" s="371"/>
      <c r="N52" s="380"/>
      <c r="O52" s="377"/>
      <c r="P52" s="379"/>
      <c r="Q52" s="377"/>
      <c r="R52" s="371"/>
      <c r="S52" s="380"/>
      <c r="T52" s="377"/>
      <c r="U52" s="379"/>
      <c r="V52" s="377"/>
      <c r="W52" s="371"/>
      <c r="X52" s="380"/>
      <c r="Y52" s="377"/>
      <c r="Z52" s="379"/>
      <c r="AA52" s="377"/>
      <c r="AB52" s="371"/>
      <c r="AC52" s="380"/>
      <c r="AD52" s="371"/>
      <c r="AE52" s="380"/>
      <c r="AF52" s="371"/>
      <c r="AG52" s="371"/>
      <c r="AH52" s="380"/>
      <c r="AI52" s="371"/>
      <c r="AJ52" s="380"/>
      <c r="AK52" s="371"/>
      <c r="AL52" s="371"/>
      <c r="AM52" s="380"/>
      <c r="AN52" s="371"/>
      <c r="AO52" s="380"/>
      <c r="AP52" s="371"/>
      <c r="AQ52" s="371"/>
      <c r="AR52" s="380"/>
      <c r="AS52" s="371"/>
      <c r="AT52" s="380"/>
      <c r="AU52" s="371"/>
      <c r="AV52" s="371"/>
      <c r="AW52" s="380"/>
      <c r="AX52" s="371"/>
      <c r="AY52" s="380"/>
      <c r="AZ52" s="371"/>
      <c r="BA52" s="371"/>
      <c r="BB52" s="380"/>
      <c r="BC52" s="371"/>
      <c r="BD52" s="380"/>
      <c r="BE52" s="371"/>
      <c r="BF52" s="371"/>
      <c r="BG52" s="380"/>
      <c r="BH52" s="371"/>
      <c r="BI52" s="380"/>
      <c r="BJ52" s="371"/>
      <c r="BK52" s="371"/>
      <c r="BL52" s="380"/>
      <c r="BM52" s="371"/>
      <c r="BN52" s="380"/>
      <c r="BO52" s="371"/>
      <c r="BP52" s="371">
        <f t="shared" si="1"/>
        <v>0</v>
      </c>
      <c r="BQ52" s="380">
        <f t="shared" si="1"/>
        <v>0</v>
      </c>
      <c r="BR52" s="371">
        <f t="shared" si="0"/>
        <v>0</v>
      </c>
      <c r="BS52" s="380">
        <f t="shared" si="0"/>
        <v>0</v>
      </c>
    </row>
    <row r="53" spans="1:71 16349:16379" s="372" customFormat="1" ht="70.5" customHeight="1">
      <c r="A53" s="375" t="s">
        <v>273</v>
      </c>
      <c r="B53" s="375" t="s">
        <v>274</v>
      </c>
      <c r="C53" s="394"/>
      <c r="D53" s="398"/>
      <c r="E53" s="398"/>
      <c r="F53" s="371"/>
      <c r="G53" s="376"/>
      <c r="H53" s="371"/>
      <c r="I53" s="182"/>
      <c r="J53" s="377"/>
      <c r="K53" s="183"/>
      <c r="L53" s="377"/>
      <c r="M53" s="371"/>
      <c r="N53" s="380"/>
      <c r="O53" s="377"/>
      <c r="P53" s="379"/>
      <c r="Q53" s="377"/>
      <c r="R53" s="371"/>
      <c r="S53" s="380"/>
      <c r="T53" s="377"/>
      <c r="U53" s="379"/>
      <c r="V53" s="377"/>
      <c r="W53" s="371"/>
      <c r="X53" s="380"/>
      <c r="Y53" s="377"/>
      <c r="Z53" s="379"/>
      <c r="AA53" s="377"/>
      <c r="AB53" s="371"/>
      <c r="AC53" s="380"/>
      <c r="AD53" s="371"/>
      <c r="AE53" s="380"/>
      <c r="AF53" s="371"/>
      <c r="AG53" s="371"/>
      <c r="AH53" s="380"/>
      <c r="AI53" s="371"/>
      <c r="AJ53" s="380"/>
      <c r="AK53" s="371"/>
      <c r="AL53" s="371"/>
      <c r="AM53" s="380"/>
      <c r="AN53" s="371"/>
      <c r="AO53" s="380"/>
      <c r="AP53" s="371"/>
      <c r="AQ53" s="371"/>
      <c r="AR53" s="380"/>
      <c r="AS53" s="371"/>
      <c r="AT53" s="380"/>
      <c r="AU53" s="371"/>
      <c r="AV53" s="371"/>
      <c r="AW53" s="380"/>
      <c r="AX53" s="371"/>
      <c r="AY53" s="380"/>
      <c r="AZ53" s="371"/>
      <c r="BA53" s="371"/>
      <c r="BB53" s="380"/>
      <c r="BC53" s="371"/>
      <c r="BD53" s="380"/>
      <c r="BE53" s="371"/>
      <c r="BF53" s="371"/>
      <c r="BG53" s="380"/>
      <c r="BH53" s="371"/>
      <c r="BI53" s="380"/>
      <c r="BJ53" s="371"/>
      <c r="BK53" s="371"/>
      <c r="BL53" s="380"/>
      <c r="BM53" s="371"/>
      <c r="BN53" s="380"/>
      <c r="BO53" s="371"/>
      <c r="BP53" s="371">
        <f t="shared" si="1"/>
        <v>0</v>
      </c>
      <c r="BQ53" s="380">
        <f t="shared" si="1"/>
        <v>0</v>
      </c>
      <c r="BR53" s="371">
        <f t="shared" si="0"/>
        <v>0</v>
      </c>
      <c r="BS53" s="380">
        <f t="shared" si="0"/>
        <v>0</v>
      </c>
    </row>
    <row r="54" spans="1:71 16349:16379" s="372" customFormat="1" ht="70.5" customHeight="1">
      <c r="A54" s="375" t="s">
        <v>273</v>
      </c>
      <c r="B54" s="375" t="s">
        <v>274</v>
      </c>
      <c r="C54" s="394"/>
      <c r="D54" s="398"/>
      <c r="E54" s="398"/>
      <c r="F54" s="371"/>
      <c r="G54" s="376"/>
      <c r="H54" s="371"/>
      <c r="I54" s="182"/>
      <c r="J54" s="377"/>
      <c r="K54" s="183"/>
      <c r="L54" s="377"/>
      <c r="M54" s="371"/>
      <c r="N54" s="380"/>
      <c r="O54" s="377"/>
      <c r="P54" s="379"/>
      <c r="Q54" s="377"/>
      <c r="R54" s="371"/>
      <c r="S54" s="380"/>
      <c r="T54" s="377"/>
      <c r="U54" s="379"/>
      <c r="V54" s="377"/>
      <c r="W54" s="371"/>
      <c r="X54" s="380"/>
      <c r="Y54" s="377"/>
      <c r="Z54" s="379"/>
      <c r="AA54" s="377"/>
      <c r="AB54" s="371"/>
      <c r="AC54" s="380"/>
      <c r="AD54" s="371"/>
      <c r="AE54" s="380"/>
      <c r="AF54" s="371"/>
      <c r="AG54" s="371"/>
      <c r="AH54" s="380"/>
      <c r="AI54" s="371"/>
      <c r="AJ54" s="380"/>
      <c r="AK54" s="378"/>
      <c r="AL54" s="371"/>
      <c r="AM54" s="380"/>
      <c r="AN54" s="371"/>
      <c r="AO54" s="380"/>
      <c r="AP54" s="371"/>
      <c r="AQ54" s="371"/>
      <c r="AR54" s="380"/>
      <c r="AS54" s="371"/>
      <c r="AT54" s="380"/>
      <c r="AU54" s="371"/>
      <c r="AV54" s="371"/>
      <c r="AW54" s="380"/>
      <c r="AX54" s="371"/>
      <c r="AY54" s="380"/>
      <c r="AZ54" s="371"/>
      <c r="BA54" s="371"/>
      <c r="BB54" s="380"/>
      <c r="BC54" s="371"/>
      <c r="BD54" s="380"/>
      <c r="BE54" s="371"/>
      <c r="BF54" s="371"/>
      <c r="BG54" s="380"/>
      <c r="BH54" s="371"/>
      <c r="BI54" s="380"/>
      <c r="BJ54" s="371"/>
      <c r="BK54" s="371"/>
      <c r="BL54" s="380"/>
      <c r="BM54" s="371"/>
      <c r="BN54" s="380"/>
      <c r="BO54" s="371"/>
      <c r="BP54" s="371">
        <f t="shared" si="1"/>
        <v>0</v>
      </c>
      <c r="BQ54" s="380">
        <f t="shared" si="1"/>
        <v>0</v>
      </c>
      <c r="BR54" s="371">
        <f t="shared" si="0"/>
        <v>0</v>
      </c>
      <c r="BS54" s="380">
        <f t="shared" si="0"/>
        <v>0</v>
      </c>
    </row>
    <row r="55" spans="1:71 16349:16379" s="372" customFormat="1" ht="70.5" customHeight="1">
      <c r="A55" s="375" t="s">
        <v>273</v>
      </c>
      <c r="B55" s="398" t="s">
        <v>275</v>
      </c>
      <c r="C55" s="394"/>
      <c r="D55" s="398"/>
      <c r="E55" s="398"/>
      <c r="F55" s="371"/>
      <c r="G55" s="376"/>
      <c r="H55" s="371"/>
      <c r="I55" s="182"/>
      <c r="J55" s="377"/>
      <c r="K55" s="183"/>
      <c r="L55" s="377"/>
      <c r="M55" s="371"/>
      <c r="N55" s="380"/>
      <c r="O55" s="377"/>
      <c r="P55" s="379"/>
      <c r="Q55" s="377"/>
      <c r="R55" s="371"/>
      <c r="S55" s="380"/>
      <c r="T55" s="377"/>
      <c r="U55" s="379"/>
      <c r="V55" s="377"/>
      <c r="W55" s="371"/>
      <c r="X55" s="380"/>
      <c r="Y55" s="377"/>
      <c r="Z55" s="379"/>
      <c r="AA55" s="377"/>
      <c r="AB55" s="371"/>
      <c r="AC55" s="380"/>
      <c r="AD55" s="371"/>
      <c r="AE55" s="380"/>
      <c r="AF55" s="371"/>
      <c r="AG55" s="371"/>
      <c r="AH55" s="380"/>
      <c r="AI55" s="371"/>
      <c r="AJ55" s="380"/>
      <c r="AK55" s="371"/>
      <c r="AL55" s="371"/>
      <c r="AM55" s="380"/>
      <c r="AN55" s="371"/>
      <c r="AO55" s="380"/>
      <c r="AP55" s="371"/>
      <c r="AQ55" s="371"/>
      <c r="AR55" s="380"/>
      <c r="AS55" s="371"/>
      <c r="AT55" s="380"/>
      <c r="AU55" s="371"/>
      <c r="AV55" s="371"/>
      <c r="AW55" s="380"/>
      <c r="AX55" s="371"/>
      <c r="AY55" s="380"/>
      <c r="AZ55" s="371"/>
      <c r="BA55" s="371"/>
      <c r="BB55" s="380"/>
      <c r="BC55" s="371"/>
      <c r="BD55" s="380"/>
      <c r="BE55" s="371"/>
      <c r="BF55" s="371"/>
      <c r="BG55" s="380"/>
      <c r="BH55" s="371"/>
      <c r="BI55" s="380"/>
      <c r="BJ55" s="371"/>
      <c r="BK55" s="371"/>
      <c r="BL55" s="380"/>
      <c r="BM55" s="371"/>
      <c r="BN55" s="380"/>
      <c r="BO55" s="371"/>
      <c r="BP55" s="371">
        <f t="shared" si="1"/>
        <v>0</v>
      </c>
      <c r="BQ55" s="380">
        <f t="shared" si="1"/>
        <v>0</v>
      </c>
      <c r="BR55" s="371">
        <f t="shared" si="0"/>
        <v>0</v>
      </c>
      <c r="BS55" s="380">
        <f t="shared" si="0"/>
        <v>0</v>
      </c>
    </row>
    <row r="56" spans="1:71 16349:16379" s="372" customFormat="1" ht="70.5" customHeight="1">
      <c r="A56" s="375" t="s">
        <v>273</v>
      </c>
      <c r="B56" s="398" t="s">
        <v>275</v>
      </c>
      <c r="C56" s="394"/>
      <c r="D56" s="398"/>
      <c r="E56" s="375"/>
      <c r="F56" s="371"/>
      <c r="G56" s="376"/>
      <c r="H56" s="371"/>
      <c r="I56" s="182"/>
      <c r="J56" s="377"/>
      <c r="K56" s="183"/>
      <c r="L56" s="377"/>
      <c r="M56" s="371"/>
      <c r="N56" s="380"/>
      <c r="O56" s="377"/>
      <c r="P56" s="379"/>
      <c r="Q56" s="377"/>
      <c r="R56" s="371"/>
      <c r="S56" s="380"/>
      <c r="T56" s="377"/>
      <c r="U56" s="379"/>
      <c r="V56" s="377"/>
      <c r="W56" s="371"/>
      <c r="X56" s="380"/>
      <c r="Y56" s="377"/>
      <c r="Z56" s="379"/>
      <c r="AA56" s="377"/>
      <c r="AB56" s="371"/>
      <c r="AC56" s="380"/>
      <c r="AD56" s="371"/>
      <c r="AE56" s="380"/>
      <c r="AF56" s="371"/>
      <c r="AG56" s="371"/>
      <c r="AH56" s="380"/>
      <c r="AI56" s="371"/>
      <c r="AJ56" s="380"/>
      <c r="AK56" s="371"/>
      <c r="AL56" s="371"/>
      <c r="AM56" s="380"/>
      <c r="AN56" s="371"/>
      <c r="AO56" s="380"/>
      <c r="AP56" s="371"/>
      <c r="AQ56" s="371"/>
      <c r="AR56" s="380"/>
      <c r="AS56" s="371"/>
      <c r="AT56" s="380"/>
      <c r="AU56" s="371"/>
      <c r="AV56" s="371"/>
      <c r="AW56" s="380"/>
      <c r="AX56" s="371"/>
      <c r="AY56" s="380"/>
      <c r="AZ56" s="371"/>
      <c r="BA56" s="371"/>
      <c r="BB56" s="380"/>
      <c r="BC56" s="371"/>
      <c r="BD56" s="380"/>
      <c r="BE56" s="371"/>
      <c r="BF56" s="371"/>
      <c r="BG56" s="380"/>
      <c r="BH56" s="371"/>
      <c r="BI56" s="380"/>
      <c r="BJ56" s="371"/>
      <c r="BK56" s="371"/>
      <c r="BL56" s="380"/>
      <c r="BM56" s="371"/>
      <c r="BN56" s="380"/>
      <c r="BO56" s="371"/>
      <c r="BP56" s="371">
        <f t="shared" si="1"/>
        <v>0</v>
      </c>
      <c r="BQ56" s="380">
        <f t="shared" si="1"/>
        <v>0</v>
      </c>
      <c r="BR56" s="371">
        <f t="shared" si="0"/>
        <v>0</v>
      </c>
      <c r="BS56" s="380">
        <f t="shared" si="0"/>
        <v>0</v>
      </c>
    </row>
    <row r="57" spans="1:71 16349:16379" s="372" customFormat="1" ht="70.5" customHeight="1">
      <c r="A57" s="398" t="s">
        <v>273</v>
      </c>
      <c r="B57" s="398" t="s">
        <v>275</v>
      </c>
      <c r="C57" s="374"/>
      <c r="D57" s="398"/>
      <c r="E57" s="398"/>
      <c r="F57" s="399"/>
      <c r="G57" s="376"/>
      <c r="H57" s="399"/>
      <c r="I57" s="188"/>
      <c r="J57" s="401"/>
      <c r="K57" s="190"/>
      <c r="L57" s="401"/>
      <c r="M57" s="399"/>
      <c r="N57" s="402"/>
      <c r="O57" s="401"/>
      <c r="P57" s="403"/>
      <c r="Q57" s="401"/>
      <c r="R57" s="399"/>
      <c r="S57" s="402"/>
      <c r="T57" s="401"/>
      <c r="U57" s="403"/>
      <c r="V57" s="401"/>
      <c r="W57" s="399"/>
      <c r="X57" s="402"/>
      <c r="Y57" s="401"/>
      <c r="Z57" s="403"/>
      <c r="AA57" s="401"/>
      <c r="AB57" s="399"/>
      <c r="AC57" s="402"/>
      <c r="AD57" s="399"/>
      <c r="AE57" s="402"/>
      <c r="AF57" s="399"/>
      <c r="AG57" s="399"/>
      <c r="AH57" s="402"/>
      <c r="AI57" s="399"/>
      <c r="AJ57" s="402"/>
      <c r="AK57" s="399"/>
      <c r="AL57" s="399"/>
      <c r="AM57" s="402"/>
      <c r="AN57" s="399"/>
      <c r="AO57" s="402"/>
      <c r="AP57" s="399"/>
      <c r="AQ57" s="399"/>
      <c r="AR57" s="402"/>
      <c r="AS57" s="399"/>
      <c r="AT57" s="402"/>
      <c r="AU57" s="399"/>
      <c r="AV57" s="399"/>
      <c r="AW57" s="402"/>
      <c r="AX57" s="399"/>
      <c r="AY57" s="402"/>
      <c r="AZ57" s="399"/>
      <c r="BA57" s="399"/>
      <c r="BB57" s="402"/>
      <c r="BC57" s="399"/>
      <c r="BD57" s="402"/>
      <c r="BE57" s="399"/>
      <c r="BF57" s="399"/>
      <c r="BG57" s="402"/>
      <c r="BH57" s="399"/>
      <c r="BI57" s="402"/>
      <c r="BJ57" s="399"/>
      <c r="BK57" s="399"/>
      <c r="BL57" s="402"/>
      <c r="BM57" s="399"/>
      <c r="BN57" s="402"/>
      <c r="BO57" s="399"/>
      <c r="BP57" s="371">
        <f t="shared" si="1"/>
        <v>0</v>
      </c>
      <c r="BQ57" s="380">
        <f t="shared" si="1"/>
        <v>0</v>
      </c>
      <c r="BR57" s="371">
        <f t="shared" si="0"/>
        <v>0</v>
      </c>
      <c r="BS57" s="380">
        <f t="shared" si="0"/>
        <v>0</v>
      </c>
    </row>
    <row r="58" spans="1:71 16349:16379" s="372" customFormat="1" ht="70.5" customHeight="1">
      <c r="A58" s="398" t="s">
        <v>273</v>
      </c>
      <c r="B58" s="398" t="s">
        <v>275</v>
      </c>
      <c r="C58" s="415"/>
      <c r="D58" s="418"/>
      <c r="E58" s="418"/>
      <c r="F58" s="399"/>
      <c r="G58" s="376"/>
      <c r="H58" s="419"/>
      <c r="I58" s="209"/>
      <c r="J58" s="431"/>
      <c r="K58" s="211"/>
      <c r="L58" s="431"/>
      <c r="M58" s="419"/>
      <c r="N58" s="432"/>
      <c r="O58" s="431"/>
      <c r="P58" s="433"/>
      <c r="Q58" s="431"/>
      <c r="R58" s="419"/>
      <c r="S58" s="432"/>
      <c r="T58" s="431"/>
      <c r="U58" s="433"/>
      <c r="V58" s="431"/>
      <c r="W58" s="419"/>
      <c r="X58" s="432"/>
      <c r="Y58" s="431"/>
      <c r="Z58" s="433"/>
      <c r="AA58" s="431"/>
      <c r="AB58" s="419"/>
      <c r="AC58" s="432"/>
      <c r="AD58" s="419"/>
      <c r="AE58" s="432"/>
      <c r="AF58" s="419"/>
      <c r="AG58" s="419"/>
      <c r="AH58" s="432"/>
      <c r="AI58" s="419"/>
      <c r="AJ58" s="432"/>
      <c r="AK58" s="419"/>
      <c r="AL58" s="419"/>
      <c r="AM58" s="432"/>
      <c r="AN58" s="419"/>
      <c r="AO58" s="432"/>
      <c r="AP58" s="419"/>
      <c r="AQ58" s="419"/>
      <c r="AR58" s="432"/>
      <c r="AS58" s="419"/>
      <c r="AT58" s="432"/>
      <c r="AU58" s="419"/>
      <c r="AV58" s="419"/>
      <c r="AW58" s="432"/>
      <c r="AX58" s="419"/>
      <c r="AY58" s="432"/>
      <c r="AZ58" s="419"/>
      <c r="BA58" s="419"/>
      <c r="BB58" s="432"/>
      <c r="BC58" s="419"/>
      <c r="BD58" s="432"/>
      <c r="BE58" s="419"/>
      <c r="BF58" s="419"/>
      <c r="BG58" s="432"/>
      <c r="BH58" s="419"/>
      <c r="BI58" s="432"/>
      <c r="BJ58" s="419"/>
      <c r="BK58" s="419"/>
      <c r="BL58" s="432"/>
      <c r="BM58" s="419"/>
      <c r="BN58" s="432"/>
      <c r="BO58" s="419"/>
      <c r="BP58" s="371">
        <f t="shared" si="1"/>
        <v>0</v>
      </c>
      <c r="BQ58" s="380">
        <f t="shared" si="1"/>
        <v>0</v>
      </c>
      <c r="BR58" s="371">
        <f t="shared" si="0"/>
        <v>0</v>
      </c>
      <c r="BS58" s="380">
        <f t="shared" si="0"/>
        <v>0</v>
      </c>
    </row>
    <row r="59" spans="1:71 16349:16379" s="372" customFormat="1" ht="70.5" customHeight="1">
      <c r="A59" s="398" t="s">
        <v>273</v>
      </c>
      <c r="B59" s="418" t="s">
        <v>276</v>
      </c>
      <c r="C59" s="415"/>
      <c r="D59" s="418"/>
      <c r="E59" s="418"/>
      <c r="F59" s="399"/>
      <c r="G59" s="376"/>
      <c r="H59" s="419"/>
      <c r="I59" s="209"/>
      <c r="J59" s="431"/>
      <c r="K59" s="211"/>
      <c r="L59" s="431"/>
      <c r="M59" s="419"/>
      <c r="N59" s="432"/>
      <c r="O59" s="431"/>
      <c r="P59" s="433"/>
      <c r="Q59" s="431"/>
      <c r="R59" s="419"/>
      <c r="S59" s="432"/>
      <c r="T59" s="431"/>
      <c r="U59" s="433"/>
      <c r="V59" s="431"/>
      <c r="W59" s="419"/>
      <c r="X59" s="432"/>
      <c r="Y59" s="431"/>
      <c r="Z59" s="433"/>
      <c r="AA59" s="431"/>
      <c r="AB59" s="419"/>
      <c r="AC59" s="432"/>
      <c r="AD59" s="419"/>
      <c r="AE59" s="432"/>
      <c r="AF59" s="419"/>
      <c r="AG59" s="419"/>
      <c r="AH59" s="432"/>
      <c r="AI59" s="419"/>
      <c r="AJ59" s="432"/>
      <c r="AK59" s="419"/>
      <c r="AL59" s="419"/>
      <c r="AM59" s="432"/>
      <c r="AN59" s="419"/>
      <c r="AO59" s="432"/>
      <c r="AP59" s="419"/>
      <c r="AQ59" s="419"/>
      <c r="AR59" s="432"/>
      <c r="AS59" s="419"/>
      <c r="AT59" s="432"/>
      <c r="AU59" s="419"/>
      <c r="AV59" s="419"/>
      <c r="AW59" s="432"/>
      <c r="AX59" s="419"/>
      <c r="AY59" s="432"/>
      <c r="AZ59" s="419"/>
      <c r="BA59" s="419"/>
      <c r="BB59" s="432"/>
      <c r="BC59" s="419"/>
      <c r="BD59" s="432"/>
      <c r="BE59" s="419"/>
      <c r="BF59" s="419"/>
      <c r="BG59" s="432"/>
      <c r="BH59" s="419"/>
      <c r="BI59" s="432"/>
      <c r="BJ59" s="419"/>
      <c r="BK59" s="419"/>
      <c r="BL59" s="432"/>
      <c r="BM59" s="419"/>
      <c r="BN59" s="432"/>
      <c r="BO59" s="419"/>
      <c r="BP59" s="371">
        <f t="shared" si="1"/>
        <v>0</v>
      </c>
      <c r="BQ59" s="380">
        <f t="shared" si="1"/>
        <v>0</v>
      </c>
      <c r="BR59" s="371">
        <f t="shared" si="0"/>
        <v>0</v>
      </c>
      <c r="BS59" s="380">
        <f t="shared" si="0"/>
        <v>0</v>
      </c>
    </row>
    <row r="60" spans="1:71 16349:16379" s="438" customFormat="1" ht="70.5" customHeight="1">
      <c r="A60" s="423" t="s">
        <v>273</v>
      </c>
      <c r="B60" s="423" t="s">
        <v>276</v>
      </c>
      <c r="C60" s="422"/>
      <c r="D60" s="423"/>
      <c r="E60" s="423"/>
      <c r="F60" s="424"/>
      <c r="G60" s="437"/>
      <c r="H60" s="424"/>
      <c r="I60" s="204"/>
      <c r="J60" s="426"/>
      <c r="K60" s="206"/>
      <c r="L60" s="426"/>
      <c r="M60" s="424"/>
      <c r="N60" s="427"/>
      <c r="O60" s="426"/>
      <c r="P60" s="428"/>
      <c r="Q60" s="426"/>
      <c r="R60" s="424"/>
      <c r="S60" s="427"/>
      <c r="T60" s="426"/>
      <c r="U60" s="428"/>
      <c r="V60" s="426"/>
      <c r="W60" s="424"/>
      <c r="X60" s="427"/>
      <c r="Y60" s="426"/>
      <c r="Z60" s="428"/>
      <c r="AA60" s="426"/>
      <c r="AB60" s="424"/>
      <c r="AC60" s="427"/>
      <c r="AD60" s="424"/>
      <c r="AE60" s="427"/>
      <c r="AF60" s="424"/>
      <c r="AG60" s="424"/>
      <c r="AH60" s="427"/>
      <c r="AI60" s="424"/>
      <c r="AJ60" s="427"/>
      <c r="AK60" s="424"/>
      <c r="AL60" s="424"/>
      <c r="AM60" s="427"/>
      <c r="AN60" s="424"/>
      <c r="AO60" s="427"/>
      <c r="AP60" s="424"/>
      <c r="AQ60" s="424"/>
      <c r="AR60" s="427"/>
      <c r="AS60" s="424"/>
      <c r="AT60" s="427"/>
      <c r="AU60" s="424"/>
      <c r="AV60" s="424"/>
      <c r="AW60" s="427"/>
      <c r="AX60" s="424"/>
      <c r="AY60" s="427"/>
      <c r="AZ60" s="424"/>
      <c r="BA60" s="424"/>
      <c r="BB60" s="427"/>
      <c r="BC60" s="424"/>
      <c r="BD60" s="427"/>
      <c r="BE60" s="424"/>
      <c r="BF60" s="424"/>
      <c r="BG60" s="427"/>
      <c r="BH60" s="424"/>
      <c r="BI60" s="427"/>
      <c r="BJ60" s="424"/>
      <c r="BK60" s="424"/>
      <c r="BL60" s="427"/>
      <c r="BM60" s="424"/>
      <c r="BN60" s="427"/>
      <c r="BO60" s="424"/>
      <c r="BP60" s="429">
        <f t="shared" si="1"/>
        <v>0</v>
      </c>
      <c r="BQ60" s="430">
        <f t="shared" si="1"/>
        <v>0</v>
      </c>
      <c r="BR60" s="429">
        <f t="shared" si="0"/>
        <v>0</v>
      </c>
      <c r="BS60" s="430">
        <f t="shared" si="0"/>
        <v>0</v>
      </c>
    </row>
    <row r="61" spans="1:71 16349:16379" s="372" customFormat="1" ht="70.5" customHeight="1">
      <c r="A61" s="439" t="s">
        <v>277</v>
      </c>
      <c r="B61" s="439" t="s">
        <v>278</v>
      </c>
      <c r="C61" s="394"/>
      <c r="D61" s="375"/>
      <c r="E61" s="375"/>
      <c r="F61" s="371"/>
      <c r="G61" s="376"/>
      <c r="H61" s="371"/>
      <c r="I61" s="182"/>
      <c r="J61" s="368"/>
      <c r="K61" s="178"/>
      <c r="L61" s="368"/>
      <c r="M61" s="371"/>
      <c r="N61" s="380"/>
      <c r="O61" s="368"/>
      <c r="P61" s="370"/>
      <c r="Q61" s="368"/>
      <c r="R61" s="371"/>
      <c r="S61" s="380"/>
      <c r="T61" s="368"/>
      <c r="U61" s="370"/>
      <c r="V61" s="368"/>
      <c r="W61" s="371"/>
      <c r="X61" s="380"/>
      <c r="Y61" s="368"/>
      <c r="Z61" s="370"/>
      <c r="AA61" s="368"/>
      <c r="AB61" s="371"/>
      <c r="AC61" s="380"/>
      <c r="AD61" s="366"/>
      <c r="AE61" s="369"/>
      <c r="AF61" s="366"/>
      <c r="AG61" s="371"/>
      <c r="AH61" s="380"/>
      <c r="AI61" s="366"/>
      <c r="AJ61" s="369"/>
      <c r="AK61" s="366"/>
      <c r="AL61" s="371"/>
      <c r="AM61" s="380"/>
      <c r="AN61" s="366"/>
      <c r="AO61" s="369"/>
      <c r="AP61" s="366"/>
      <c r="AQ61" s="371"/>
      <c r="AR61" s="380"/>
      <c r="AS61" s="366"/>
      <c r="AT61" s="369"/>
      <c r="AU61" s="366"/>
      <c r="AV61" s="371"/>
      <c r="AW61" s="380"/>
      <c r="AX61" s="366"/>
      <c r="AY61" s="369"/>
      <c r="AZ61" s="366"/>
      <c r="BA61" s="371"/>
      <c r="BB61" s="380"/>
      <c r="BC61" s="366"/>
      <c r="BD61" s="369"/>
      <c r="BE61" s="366"/>
      <c r="BF61" s="371"/>
      <c r="BG61" s="380"/>
      <c r="BH61" s="366"/>
      <c r="BI61" s="369"/>
      <c r="BJ61" s="366"/>
      <c r="BK61" s="371"/>
      <c r="BL61" s="380"/>
      <c r="BM61" s="366"/>
      <c r="BN61" s="369"/>
      <c r="BO61" s="366"/>
      <c r="BP61" s="371">
        <f t="shared" si="1"/>
        <v>0</v>
      </c>
      <c r="BQ61" s="380">
        <f t="shared" si="1"/>
        <v>0</v>
      </c>
      <c r="BR61" s="371">
        <f t="shared" si="0"/>
        <v>0</v>
      </c>
      <c r="BS61" s="380">
        <f t="shared" si="0"/>
        <v>0</v>
      </c>
    </row>
    <row r="62" spans="1:71 16349:16379" s="372" customFormat="1" ht="70.5" customHeight="1">
      <c r="A62" s="393" t="s">
        <v>277</v>
      </c>
      <c r="B62" s="393" t="s">
        <v>279</v>
      </c>
      <c r="C62" s="374"/>
      <c r="D62" s="398"/>
      <c r="E62" s="398"/>
      <c r="F62" s="399"/>
      <c r="G62" s="400"/>
      <c r="H62" s="399"/>
      <c r="I62" s="188"/>
      <c r="J62" s="401"/>
      <c r="K62" s="190"/>
      <c r="L62" s="401"/>
      <c r="M62" s="399"/>
      <c r="N62" s="402"/>
      <c r="O62" s="401"/>
      <c r="P62" s="403"/>
      <c r="Q62" s="401"/>
      <c r="R62" s="399"/>
      <c r="S62" s="402"/>
      <c r="T62" s="401"/>
      <c r="U62" s="403"/>
      <c r="V62" s="401"/>
      <c r="W62" s="399"/>
      <c r="X62" s="402"/>
      <c r="Y62" s="401"/>
      <c r="Z62" s="403"/>
      <c r="AA62" s="401"/>
      <c r="AB62" s="399"/>
      <c r="AC62" s="402"/>
      <c r="AD62" s="399"/>
      <c r="AE62" s="402"/>
      <c r="AF62" s="399"/>
      <c r="AG62" s="399"/>
      <c r="AH62" s="402"/>
      <c r="AI62" s="399"/>
      <c r="AJ62" s="402"/>
      <c r="AK62" s="399"/>
      <c r="AL62" s="399"/>
      <c r="AM62" s="402"/>
      <c r="AN62" s="399"/>
      <c r="AO62" s="402"/>
      <c r="AP62" s="399"/>
      <c r="AQ62" s="399"/>
      <c r="AR62" s="402"/>
      <c r="AS62" s="399"/>
      <c r="AT62" s="402"/>
      <c r="AU62" s="399"/>
      <c r="AV62" s="399"/>
      <c r="AW62" s="402"/>
      <c r="AX62" s="399"/>
      <c r="AY62" s="402"/>
      <c r="AZ62" s="399"/>
      <c r="BA62" s="399"/>
      <c r="BB62" s="402"/>
      <c r="BC62" s="399"/>
      <c r="BD62" s="402"/>
      <c r="BE62" s="399"/>
      <c r="BF62" s="399"/>
      <c r="BG62" s="402"/>
      <c r="BH62" s="399"/>
      <c r="BI62" s="402"/>
      <c r="BJ62" s="399"/>
      <c r="BK62" s="399"/>
      <c r="BL62" s="402"/>
      <c r="BM62" s="399"/>
      <c r="BN62" s="402"/>
      <c r="BO62" s="399"/>
      <c r="BP62" s="371">
        <f t="shared" si="1"/>
        <v>0</v>
      </c>
      <c r="BQ62" s="380">
        <f t="shared" si="1"/>
        <v>0</v>
      </c>
      <c r="BR62" s="371">
        <f t="shared" si="0"/>
        <v>0</v>
      </c>
      <c r="BS62" s="380">
        <f t="shared" si="0"/>
        <v>0</v>
      </c>
    </row>
    <row r="63" spans="1:71 16349:16379" s="372" customFormat="1" ht="70.5" customHeight="1">
      <c r="A63" s="393" t="s">
        <v>277</v>
      </c>
      <c r="B63" s="393" t="s">
        <v>280</v>
      </c>
      <c r="C63" s="374"/>
      <c r="D63" s="398"/>
      <c r="E63" s="398"/>
      <c r="F63" s="399"/>
      <c r="G63" s="400"/>
      <c r="H63" s="399"/>
      <c r="I63" s="188"/>
      <c r="J63" s="401"/>
      <c r="K63" s="190"/>
      <c r="L63" s="401"/>
      <c r="M63" s="399"/>
      <c r="N63" s="402"/>
      <c r="O63" s="401"/>
      <c r="P63" s="403"/>
      <c r="Q63" s="401"/>
      <c r="R63" s="399"/>
      <c r="S63" s="402"/>
      <c r="T63" s="401"/>
      <c r="U63" s="403"/>
      <c r="V63" s="401"/>
      <c r="W63" s="399"/>
      <c r="X63" s="402"/>
      <c r="Y63" s="401"/>
      <c r="Z63" s="403"/>
      <c r="AA63" s="401"/>
      <c r="AB63" s="399"/>
      <c r="AC63" s="402"/>
      <c r="AD63" s="399"/>
      <c r="AE63" s="402"/>
      <c r="AF63" s="399"/>
      <c r="AG63" s="399"/>
      <c r="AH63" s="402"/>
      <c r="AI63" s="399"/>
      <c r="AJ63" s="402"/>
      <c r="AK63" s="399"/>
      <c r="AL63" s="399"/>
      <c r="AM63" s="402"/>
      <c r="AN63" s="399"/>
      <c r="AO63" s="402"/>
      <c r="AP63" s="399"/>
      <c r="AQ63" s="399"/>
      <c r="AR63" s="402"/>
      <c r="AS63" s="399"/>
      <c r="AT63" s="402"/>
      <c r="AU63" s="399"/>
      <c r="AV63" s="399"/>
      <c r="AW63" s="402"/>
      <c r="AX63" s="399"/>
      <c r="AY63" s="402"/>
      <c r="AZ63" s="399"/>
      <c r="BA63" s="399"/>
      <c r="BB63" s="402"/>
      <c r="BC63" s="399"/>
      <c r="BD63" s="402"/>
      <c r="BE63" s="399"/>
      <c r="BF63" s="399"/>
      <c r="BG63" s="402"/>
      <c r="BH63" s="399"/>
      <c r="BI63" s="402"/>
      <c r="BJ63" s="399"/>
      <c r="BK63" s="399"/>
      <c r="BL63" s="402"/>
      <c r="BM63" s="399"/>
      <c r="BN63" s="402"/>
      <c r="BO63" s="399"/>
      <c r="BP63" s="371">
        <f t="shared" si="1"/>
        <v>0</v>
      </c>
      <c r="BQ63" s="380">
        <f t="shared" si="1"/>
        <v>0</v>
      </c>
      <c r="BR63" s="371">
        <f t="shared" si="0"/>
        <v>0</v>
      </c>
      <c r="BS63" s="380">
        <f t="shared" si="0"/>
        <v>0</v>
      </c>
    </row>
    <row r="64" spans="1:71 16349:16379" s="372" customFormat="1" ht="70.5" customHeight="1">
      <c r="A64" s="407" t="s">
        <v>277</v>
      </c>
      <c r="B64" s="407" t="s">
        <v>281</v>
      </c>
      <c r="C64" s="374"/>
      <c r="D64" s="418"/>
      <c r="E64" s="418"/>
      <c r="F64" s="419"/>
      <c r="G64" s="420"/>
      <c r="H64" s="419"/>
      <c r="I64" s="209"/>
      <c r="J64" s="431"/>
      <c r="K64" s="211"/>
      <c r="L64" s="431"/>
      <c r="M64" s="419"/>
      <c r="N64" s="432"/>
      <c r="O64" s="431"/>
      <c r="P64" s="433"/>
      <c r="Q64" s="431"/>
      <c r="R64" s="419"/>
      <c r="S64" s="432"/>
      <c r="T64" s="431"/>
      <c r="U64" s="433"/>
      <c r="V64" s="431"/>
      <c r="W64" s="419"/>
      <c r="X64" s="432"/>
      <c r="Y64" s="431"/>
      <c r="Z64" s="433"/>
      <c r="AA64" s="431"/>
      <c r="AB64" s="419"/>
      <c r="AC64" s="432"/>
      <c r="AD64" s="419"/>
      <c r="AE64" s="432"/>
      <c r="AF64" s="419"/>
      <c r="AG64" s="419"/>
      <c r="AH64" s="432"/>
      <c r="AI64" s="419"/>
      <c r="AJ64" s="432"/>
      <c r="AK64" s="419"/>
      <c r="AL64" s="419"/>
      <c r="AM64" s="432"/>
      <c r="AN64" s="419"/>
      <c r="AO64" s="432"/>
      <c r="AP64" s="419"/>
      <c r="AQ64" s="419"/>
      <c r="AR64" s="432"/>
      <c r="AS64" s="419"/>
      <c r="AT64" s="432"/>
      <c r="AU64" s="419"/>
      <c r="AV64" s="419"/>
      <c r="AW64" s="432"/>
      <c r="AX64" s="419"/>
      <c r="AY64" s="432"/>
      <c r="AZ64" s="419"/>
      <c r="BA64" s="419"/>
      <c r="BB64" s="432"/>
      <c r="BC64" s="419"/>
      <c r="BD64" s="432"/>
      <c r="BE64" s="419"/>
      <c r="BF64" s="419"/>
      <c r="BG64" s="432"/>
      <c r="BH64" s="419"/>
      <c r="BI64" s="432"/>
      <c r="BJ64" s="419"/>
      <c r="BK64" s="419"/>
      <c r="BL64" s="432"/>
      <c r="BM64" s="419"/>
      <c r="BN64" s="432"/>
      <c r="BO64" s="419"/>
      <c r="BP64" s="371">
        <f t="shared" si="1"/>
        <v>0</v>
      </c>
      <c r="BQ64" s="380">
        <f t="shared" si="1"/>
        <v>0</v>
      </c>
      <c r="BR64" s="371">
        <f t="shared" si="0"/>
        <v>0</v>
      </c>
      <c r="BS64" s="380">
        <f t="shared" si="0"/>
        <v>0</v>
      </c>
    </row>
    <row r="65" spans="1:71" s="372" customFormat="1" ht="70.5" customHeight="1">
      <c r="A65" s="407" t="s">
        <v>277</v>
      </c>
      <c r="B65" s="407" t="s">
        <v>282</v>
      </c>
      <c r="C65" s="374"/>
      <c r="D65" s="418"/>
      <c r="E65" s="418"/>
      <c r="F65" s="419"/>
      <c r="G65" s="420"/>
      <c r="H65" s="419"/>
      <c r="I65" s="209"/>
      <c r="J65" s="431"/>
      <c r="K65" s="211"/>
      <c r="L65" s="431"/>
      <c r="M65" s="419"/>
      <c r="N65" s="432"/>
      <c r="O65" s="431"/>
      <c r="P65" s="433"/>
      <c r="Q65" s="431"/>
      <c r="R65" s="419"/>
      <c r="S65" s="432"/>
      <c r="T65" s="431"/>
      <c r="U65" s="433"/>
      <c r="V65" s="431"/>
      <c r="W65" s="419"/>
      <c r="X65" s="432"/>
      <c r="Y65" s="431"/>
      <c r="Z65" s="433"/>
      <c r="AA65" s="431"/>
      <c r="AB65" s="419"/>
      <c r="AC65" s="432"/>
      <c r="AD65" s="419"/>
      <c r="AE65" s="432"/>
      <c r="AF65" s="419"/>
      <c r="AG65" s="419"/>
      <c r="AH65" s="432"/>
      <c r="AI65" s="419"/>
      <c r="AJ65" s="432"/>
      <c r="AK65" s="419"/>
      <c r="AL65" s="419"/>
      <c r="AM65" s="432"/>
      <c r="AN65" s="419"/>
      <c r="AO65" s="432"/>
      <c r="AP65" s="419"/>
      <c r="AQ65" s="419"/>
      <c r="AR65" s="432"/>
      <c r="AS65" s="419"/>
      <c r="AT65" s="432"/>
      <c r="AU65" s="419"/>
      <c r="AV65" s="419"/>
      <c r="AW65" s="432"/>
      <c r="AX65" s="419"/>
      <c r="AY65" s="432"/>
      <c r="AZ65" s="419"/>
      <c r="BA65" s="419"/>
      <c r="BB65" s="432"/>
      <c r="BC65" s="419"/>
      <c r="BD65" s="432"/>
      <c r="BE65" s="419"/>
      <c r="BF65" s="419"/>
      <c r="BG65" s="432"/>
      <c r="BH65" s="419"/>
      <c r="BI65" s="432"/>
      <c r="BJ65" s="419"/>
      <c r="BK65" s="419"/>
      <c r="BL65" s="432"/>
      <c r="BM65" s="419"/>
      <c r="BN65" s="432"/>
      <c r="BO65" s="419"/>
      <c r="BP65" s="371">
        <f t="shared" si="1"/>
        <v>0</v>
      </c>
      <c r="BQ65" s="380">
        <f t="shared" si="1"/>
        <v>0</v>
      </c>
      <c r="BR65" s="371">
        <f t="shared" si="0"/>
        <v>0</v>
      </c>
      <c r="BS65" s="380">
        <f t="shared" si="0"/>
        <v>0</v>
      </c>
    </row>
    <row r="66" spans="1:71" s="372" customFormat="1" ht="70.5" customHeight="1">
      <c r="A66" s="407" t="s">
        <v>277</v>
      </c>
      <c r="B66" s="407" t="s">
        <v>282</v>
      </c>
      <c r="C66" s="415"/>
      <c r="D66" s="418"/>
      <c r="E66" s="418"/>
      <c r="F66" s="419"/>
      <c r="G66" s="420"/>
      <c r="H66" s="419"/>
      <c r="I66" s="209"/>
      <c r="J66" s="431"/>
      <c r="K66" s="211"/>
      <c r="L66" s="431"/>
      <c r="M66" s="419"/>
      <c r="N66" s="432"/>
      <c r="O66" s="431"/>
      <c r="P66" s="433"/>
      <c r="Q66" s="431"/>
      <c r="R66" s="419"/>
      <c r="S66" s="432"/>
      <c r="T66" s="431"/>
      <c r="U66" s="433"/>
      <c r="V66" s="431"/>
      <c r="W66" s="419"/>
      <c r="X66" s="432"/>
      <c r="Y66" s="431"/>
      <c r="Z66" s="433"/>
      <c r="AA66" s="431"/>
      <c r="AB66" s="419"/>
      <c r="AC66" s="432"/>
      <c r="AD66" s="419"/>
      <c r="AE66" s="432"/>
      <c r="AF66" s="419"/>
      <c r="AG66" s="419"/>
      <c r="AH66" s="432"/>
      <c r="AI66" s="419"/>
      <c r="AJ66" s="432"/>
      <c r="AK66" s="419"/>
      <c r="AL66" s="419"/>
      <c r="AM66" s="432"/>
      <c r="AN66" s="419"/>
      <c r="AO66" s="432"/>
      <c r="AP66" s="419"/>
      <c r="AQ66" s="419"/>
      <c r="AR66" s="432"/>
      <c r="AS66" s="419"/>
      <c r="AT66" s="432"/>
      <c r="AU66" s="419"/>
      <c r="AV66" s="419"/>
      <c r="AW66" s="432"/>
      <c r="AX66" s="419"/>
      <c r="AY66" s="432"/>
      <c r="AZ66" s="419"/>
      <c r="BA66" s="419"/>
      <c r="BB66" s="432"/>
      <c r="BC66" s="419"/>
      <c r="BD66" s="432"/>
      <c r="BE66" s="419"/>
      <c r="BF66" s="419"/>
      <c r="BG66" s="432"/>
      <c r="BH66" s="419"/>
      <c r="BI66" s="432"/>
      <c r="BJ66" s="419"/>
      <c r="BK66" s="419"/>
      <c r="BL66" s="432"/>
      <c r="BM66" s="419"/>
      <c r="BN66" s="432"/>
      <c r="BO66" s="419"/>
      <c r="BP66" s="410">
        <v>1</v>
      </c>
      <c r="BQ66" s="413">
        <v>1</v>
      </c>
      <c r="BR66" s="410">
        <v>0</v>
      </c>
      <c r="BS66" s="413">
        <v>0</v>
      </c>
    </row>
    <row r="67" spans="1:71" s="372" customFormat="1" ht="70.5" customHeight="1">
      <c r="A67" s="421" t="s">
        <v>277</v>
      </c>
      <c r="B67" s="421" t="s">
        <v>282</v>
      </c>
      <c r="C67" s="422"/>
      <c r="D67" s="440"/>
      <c r="E67" s="418"/>
      <c r="F67" s="424"/>
      <c r="G67" s="425"/>
      <c r="H67" s="424"/>
      <c r="I67" s="204"/>
      <c r="J67" s="426"/>
      <c r="K67" s="206"/>
      <c r="L67" s="426"/>
      <c r="M67" s="424"/>
      <c r="N67" s="427"/>
      <c r="O67" s="426"/>
      <c r="P67" s="428"/>
      <c r="Q67" s="426"/>
      <c r="R67" s="424"/>
      <c r="S67" s="427"/>
      <c r="T67" s="426"/>
      <c r="U67" s="428"/>
      <c r="V67" s="426"/>
      <c r="W67" s="424"/>
      <c r="X67" s="427"/>
      <c r="Y67" s="426"/>
      <c r="Z67" s="428"/>
      <c r="AA67" s="426"/>
      <c r="AB67" s="424"/>
      <c r="AC67" s="427"/>
      <c r="AD67" s="424"/>
      <c r="AE67" s="427"/>
      <c r="AF67" s="424"/>
      <c r="AG67" s="424"/>
      <c r="AH67" s="427"/>
      <c r="AI67" s="424"/>
      <c r="AJ67" s="427"/>
      <c r="AK67" s="424"/>
      <c r="AL67" s="424"/>
      <c r="AM67" s="427"/>
      <c r="AN67" s="424"/>
      <c r="AO67" s="427"/>
      <c r="AP67" s="424"/>
      <c r="AQ67" s="424"/>
      <c r="AR67" s="427"/>
      <c r="AS67" s="424"/>
      <c r="AT67" s="427"/>
      <c r="AU67" s="424"/>
      <c r="AV67" s="424"/>
      <c r="AW67" s="427"/>
      <c r="AX67" s="424"/>
      <c r="AY67" s="427"/>
      <c r="AZ67" s="424"/>
      <c r="BA67" s="424"/>
      <c r="BB67" s="427"/>
      <c r="BC67" s="424"/>
      <c r="BD67" s="427"/>
      <c r="BE67" s="424"/>
      <c r="BF67" s="424"/>
      <c r="BG67" s="427"/>
      <c r="BH67" s="424"/>
      <c r="BI67" s="427"/>
      <c r="BJ67" s="424"/>
      <c r="BK67" s="424"/>
      <c r="BL67" s="427"/>
      <c r="BM67" s="424"/>
      <c r="BN67" s="427"/>
      <c r="BO67" s="424"/>
      <c r="BP67" s="429">
        <f t="shared" ref="BP67:BS67" si="2">SUM(H67,M67,R67,W67,AB67,AG67,AL67,AQ67,AV67,BA67,BF67,BK67)</f>
        <v>0</v>
      </c>
      <c r="BQ67" s="430">
        <f t="shared" si="2"/>
        <v>0</v>
      </c>
      <c r="BR67" s="429">
        <f t="shared" si="2"/>
        <v>0</v>
      </c>
      <c r="BS67" s="430">
        <f t="shared" si="2"/>
        <v>0</v>
      </c>
    </row>
    <row r="68" spans="1:71" s="372" customFormat="1" ht="70.5" customHeight="1">
      <c r="A68" s="363" t="s">
        <v>283</v>
      </c>
      <c r="B68" s="363" t="s">
        <v>284</v>
      </c>
      <c r="C68" s="364"/>
      <c r="D68" s="363"/>
      <c r="E68" s="363"/>
      <c r="F68" s="366"/>
      <c r="G68" s="441"/>
      <c r="H68" s="366"/>
      <c r="I68" s="177"/>
      <c r="J68" s="368"/>
      <c r="K68" s="178"/>
      <c r="L68" s="368"/>
      <c r="M68" s="366"/>
      <c r="N68" s="369"/>
      <c r="O68" s="368"/>
      <c r="P68" s="370"/>
      <c r="Q68" s="368"/>
      <c r="R68" s="366"/>
      <c r="S68" s="369"/>
      <c r="T68" s="368"/>
      <c r="U68" s="370"/>
      <c r="V68" s="368"/>
      <c r="W68" s="366"/>
      <c r="X68" s="369"/>
      <c r="Y68" s="368"/>
      <c r="Z68" s="370"/>
      <c r="AA68" s="368"/>
      <c r="AB68" s="366"/>
      <c r="AC68" s="369"/>
      <c r="AD68" s="366"/>
      <c r="AE68" s="369"/>
      <c r="AF68" s="366"/>
      <c r="AG68" s="366"/>
      <c r="AH68" s="369"/>
      <c r="AI68" s="366"/>
      <c r="AJ68" s="369"/>
      <c r="AK68" s="366"/>
      <c r="AL68" s="366"/>
      <c r="AM68" s="369"/>
      <c r="AN68" s="366"/>
      <c r="AO68" s="369"/>
      <c r="AP68" s="366"/>
      <c r="AQ68" s="366"/>
      <c r="AR68" s="369"/>
      <c r="AS68" s="366"/>
      <c r="AT68" s="369"/>
      <c r="AU68" s="366"/>
      <c r="AV68" s="366"/>
      <c r="AW68" s="369"/>
      <c r="AX68" s="366"/>
      <c r="AY68" s="369"/>
      <c r="AZ68" s="366"/>
      <c r="BA68" s="366"/>
      <c r="BB68" s="369"/>
      <c r="BC68" s="366"/>
      <c r="BD68" s="369"/>
      <c r="BE68" s="366"/>
      <c r="BF68" s="366"/>
      <c r="BG68" s="369"/>
      <c r="BH68" s="366"/>
      <c r="BI68" s="369"/>
      <c r="BJ68" s="366"/>
      <c r="BK68" s="366"/>
      <c r="BL68" s="369"/>
      <c r="BM68" s="366"/>
      <c r="BN68" s="369"/>
      <c r="BO68" s="366"/>
      <c r="BP68" s="366">
        <f t="shared" si="1"/>
        <v>0</v>
      </c>
      <c r="BQ68" s="369">
        <f t="shared" si="1"/>
        <v>0</v>
      </c>
      <c r="BR68" s="366">
        <f t="shared" si="0"/>
        <v>0</v>
      </c>
      <c r="BS68" s="369">
        <f t="shared" si="0"/>
        <v>0</v>
      </c>
    </row>
    <row r="69" spans="1:71" s="372" customFormat="1" ht="70.5" customHeight="1">
      <c r="A69" s="393" t="s">
        <v>283</v>
      </c>
      <c r="B69" s="393" t="s">
        <v>285</v>
      </c>
      <c r="C69" s="374"/>
      <c r="D69" s="398"/>
      <c r="E69" s="398"/>
      <c r="F69" s="399"/>
      <c r="G69" s="400"/>
      <c r="H69" s="399"/>
      <c r="I69" s="188"/>
      <c r="J69" s="403"/>
      <c r="K69" s="190"/>
      <c r="L69" s="401"/>
      <c r="M69" s="399"/>
      <c r="N69" s="402"/>
      <c r="O69" s="401"/>
      <c r="P69" s="403"/>
      <c r="Q69" s="401"/>
      <c r="R69" s="399"/>
      <c r="S69" s="402"/>
      <c r="T69" s="401"/>
      <c r="U69" s="403"/>
      <c r="V69" s="401"/>
      <c r="W69" s="399"/>
      <c r="X69" s="402"/>
      <c r="Y69" s="401"/>
      <c r="Z69" s="403"/>
      <c r="AA69" s="401"/>
      <c r="AB69" s="399"/>
      <c r="AC69" s="402"/>
      <c r="AD69" s="399"/>
      <c r="AE69" s="402"/>
      <c r="AF69" s="399"/>
      <c r="AG69" s="399"/>
      <c r="AH69" s="402"/>
      <c r="AI69" s="399"/>
      <c r="AJ69" s="402"/>
      <c r="AK69" s="399"/>
      <c r="AL69" s="399"/>
      <c r="AM69" s="402"/>
      <c r="AN69" s="399"/>
      <c r="AO69" s="402"/>
      <c r="AP69" s="399"/>
      <c r="AQ69" s="399"/>
      <c r="AR69" s="402"/>
      <c r="AS69" s="399"/>
      <c r="AT69" s="402"/>
      <c r="AU69" s="399"/>
      <c r="AV69" s="399"/>
      <c r="AW69" s="402"/>
      <c r="AX69" s="399"/>
      <c r="AY69" s="402"/>
      <c r="AZ69" s="399"/>
      <c r="BA69" s="399"/>
      <c r="BB69" s="402"/>
      <c r="BC69" s="399"/>
      <c r="BD69" s="402"/>
      <c r="BE69" s="399"/>
      <c r="BF69" s="399"/>
      <c r="BG69" s="402"/>
      <c r="BH69" s="399"/>
      <c r="BI69" s="402"/>
      <c r="BJ69" s="399"/>
      <c r="BK69" s="399"/>
      <c r="BL69" s="402"/>
      <c r="BM69" s="399"/>
      <c r="BN69" s="402"/>
      <c r="BO69" s="399"/>
      <c r="BP69" s="371">
        <f t="shared" si="1"/>
        <v>0</v>
      </c>
      <c r="BQ69" s="380">
        <f t="shared" si="1"/>
        <v>0</v>
      </c>
      <c r="BR69" s="371">
        <f t="shared" si="0"/>
        <v>0</v>
      </c>
      <c r="BS69" s="380">
        <f t="shared" si="0"/>
        <v>0</v>
      </c>
    </row>
    <row r="70" spans="1:71" s="372" customFormat="1" ht="70.5" customHeight="1">
      <c r="A70" s="393" t="s">
        <v>283</v>
      </c>
      <c r="B70" s="393" t="s">
        <v>285</v>
      </c>
      <c r="C70" s="374"/>
      <c r="D70" s="398"/>
      <c r="E70" s="398"/>
      <c r="F70" s="399"/>
      <c r="G70" s="400"/>
      <c r="H70" s="419"/>
      <c r="I70" s="209"/>
      <c r="J70" s="431"/>
      <c r="K70" s="211"/>
      <c r="L70" s="431"/>
      <c r="M70" s="419"/>
      <c r="N70" s="432"/>
      <c r="O70" s="431"/>
      <c r="P70" s="433"/>
      <c r="Q70" s="431"/>
      <c r="R70" s="419"/>
      <c r="S70" s="432"/>
      <c r="T70" s="431"/>
      <c r="U70" s="433"/>
      <c r="V70" s="431"/>
      <c r="W70" s="419"/>
      <c r="X70" s="432"/>
      <c r="Y70" s="431"/>
      <c r="Z70" s="433"/>
      <c r="AA70" s="431"/>
      <c r="AB70" s="419"/>
      <c r="AC70" s="432"/>
      <c r="AD70" s="419"/>
      <c r="AE70" s="432"/>
      <c r="AF70" s="419"/>
      <c r="AG70" s="419"/>
      <c r="AH70" s="432"/>
      <c r="AI70" s="419"/>
      <c r="AJ70" s="432"/>
      <c r="AK70" s="419"/>
      <c r="AL70" s="419"/>
      <c r="AM70" s="432"/>
      <c r="AN70" s="419"/>
      <c r="AO70" s="432"/>
      <c r="AP70" s="419"/>
      <c r="AQ70" s="419"/>
      <c r="AR70" s="432"/>
      <c r="AS70" s="419"/>
      <c r="AT70" s="432"/>
      <c r="AU70" s="419"/>
      <c r="AV70" s="419"/>
      <c r="AW70" s="432"/>
      <c r="AX70" s="419"/>
      <c r="AY70" s="432"/>
      <c r="AZ70" s="419"/>
      <c r="BA70" s="419"/>
      <c r="BB70" s="432"/>
      <c r="BC70" s="419"/>
      <c r="BD70" s="432"/>
      <c r="BE70" s="419"/>
      <c r="BF70" s="419"/>
      <c r="BG70" s="432"/>
      <c r="BH70" s="419"/>
      <c r="BI70" s="432"/>
      <c r="BJ70" s="419"/>
      <c r="BK70" s="419"/>
      <c r="BL70" s="432"/>
      <c r="BM70" s="419"/>
      <c r="BN70" s="432"/>
      <c r="BO70" s="419"/>
      <c r="BP70" s="371">
        <f t="shared" si="1"/>
        <v>0</v>
      </c>
      <c r="BQ70" s="380">
        <f t="shared" si="1"/>
        <v>0</v>
      </c>
      <c r="BR70" s="371">
        <f t="shared" si="0"/>
        <v>0</v>
      </c>
      <c r="BS70" s="380">
        <f t="shared" si="0"/>
        <v>0</v>
      </c>
    </row>
    <row r="71" spans="1:71" s="372" customFormat="1" ht="70.5" customHeight="1">
      <c r="A71" s="393" t="s">
        <v>283</v>
      </c>
      <c r="B71" s="393" t="s">
        <v>286</v>
      </c>
      <c r="C71" s="374"/>
      <c r="D71" s="398"/>
      <c r="E71" s="398"/>
      <c r="F71" s="399"/>
      <c r="G71" s="400"/>
      <c r="H71" s="399"/>
      <c r="I71" s="188"/>
      <c r="J71" s="431"/>
      <c r="K71" s="211"/>
      <c r="L71" s="431"/>
      <c r="M71" s="399"/>
      <c r="N71" s="402"/>
      <c r="O71" s="431"/>
      <c r="P71" s="433"/>
      <c r="Q71" s="431"/>
      <c r="R71" s="399"/>
      <c r="S71" s="402"/>
      <c r="T71" s="431"/>
      <c r="U71" s="433"/>
      <c r="V71" s="431"/>
      <c r="W71" s="399"/>
      <c r="X71" s="402"/>
      <c r="Y71" s="431"/>
      <c r="Z71" s="433"/>
      <c r="AA71" s="431"/>
      <c r="AB71" s="399"/>
      <c r="AC71" s="402"/>
      <c r="AD71" s="419"/>
      <c r="AE71" s="432"/>
      <c r="AF71" s="419"/>
      <c r="AG71" s="399"/>
      <c r="AH71" s="402"/>
      <c r="AI71" s="419"/>
      <c r="AJ71" s="432"/>
      <c r="AK71" s="419"/>
      <c r="AL71" s="399"/>
      <c r="AM71" s="402"/>
      <c r="AN71" s="419"/>
      <c r="AO71" s="432"/>
      <c r="AP71" s="419"/>
      <c r="AQ71" s="399"/>
      <c r="AR71" s="402"/>
      <c r="AS71" s="419"/>
      <c r="AT71" s="432"/>
      <c r="AU71" s="419"/>
      <c r="AV71" s="399"/>
      <c r="AW71" s="402"/>
      <c r="AX71" s="419"/>
      <c r="AY71" s="432"/>
      <c r="AZ71" s="419"/>
      <c r="BA71" s="399"/>
      <c r="BB71" s="402"/>
      <c r="BC71" s="419"/>
      <c r="BD71" s="432"/>
      <c r="BE71" s="419"/>
      <c r="BF71" s="399"/>
      <c r="BG71" s="402"/>
      <c r="BH71" s="419"/>
      <c r="BI71" s="432"/>
      <c r="BJ71" s="419"/>
      <c r="BK71" s="399"/>
      <c r="BL71" s="402"/>
      <c r="BM71" s="419"/>
      <c r="BN71" s="432"/>
      <c r="BO71" s="419"/>
      <c r="BP71" s="399">
        <f t="shared" si="1"/>
        <v>0</v>
      </c>
      <c r="BQ71" s="402">
        <f t="shared" si="1"/>
        <v>0</v>
      </c>
      <c r="BR71" s="399">
        <f t="shared" si="0"/>
        <v>0</v>
      </c>
      <c r="BS71" s="402">
        <f t="shared" si="0"/>
        <v>0</v>
      </c>
    </row>
    <row r="72" spans="1:71" s="372" customFormat="1" ht="70.5" customHeight="1">
      <c r="A72" s="421" t="s">
        <v>283</v>
      </c>
      <c r="B72" s="421" t="s">
        <v>287</v>
      </c>
      <c r="C72" s="422"/>
      <c r="D72" s="423"/>
      <c r="E72" s="423"/>
      <c r="F72" s="424"/>
      <c r="G72" s="425"/>
      <c r="H72" s="424"/>
      <c r="I72" s="204"/>
      <c r="J72" s="426"/>
      <c r="K72" s="206"/>
      <c r="L72" s="426"/>
      <c r="M72" s="424"/>
      <c r="N72" s="427"/>
      <c r="O72" s="426"/>
      <c r="P72" s="428"/>
      <c r="Q72" s="426"/>
      <c r="R72" s="424"/>
      <c r="S72" s="427"/>
      <c r="T72" s="426"/>
      <c r="U72" s="428"/>
      <c r="V72" s="426"/>
      <c r="W72" s="424"/>
      <c r="X72" s="427"/>
      <c r="Y72" s="426"/>
      <c r="Z72" s="428"/>
      <c r="AA72" s="426"/>
      <c r="AB72" s="424"/>
      <c r="AC72" s="427"/>
      <c r="AD72" s="424"/>
      <c r="AE72" s="427"/>
      <c r="AF72" s="424"/>
      <c r="AG72" s="424"/>
      <c r="AH72" s="427"/>
      <c r="AI72" s="424"/>
      <c r="AJ72" s="427"/>
      <c r="AK72" s="424"/>
      <c r="AL72" s="424"/>
      <c r="AM72" s="427"/>
      <c r="AN72" s="424"/>
      <c r="AO72" s="427"/>
      <c r="AP72" s="424"/>
      <c r="AQ72" s="424"/>
      <c r="AR72" s="427"/>
      <c r="AS72" s="424"/>
      <c r="AT72" s="427"/>
      <c r="AU72" s="424"/>
      <c r="AV72" s="424"/>
      <c r="AW72" s="427"/>
      <c r="AX72" s="424"/>
      <c r="AY72" s="427"/>
      <c r="AZ72" s="424"/>
      <c r="BA72" s="424"/>
      <c r="BB72" s="427"/>
      <c r="BC72" s="424"/>
      <c r="BD72" s="427"/>
      <c r="BE72" s="424"/>
      <c r="BF72" s="424"/>
      <c r="BG72" s="427"/>
      <c r="BH72" s="424"/>
      <c r="BI72" s="427"/>
      <c r="BJ72" s="424"/>
      <c r="BK72" s="424"/>
      <c r="BL72" s="427"/>
      <c r="BM72" s="424"/>
      <c r="BN72" s="427"/>
      <c r="BO72" s="424"/>
      <c r="BP72" s="424">
        <f t="shared" si="1"/>
        <v>0</v>
      </c>
      <c r="BQ72" s="427">
        <f t="shared" si="1"/>
        <v>0</v>
      </c>
      <c r="BR72" s="424">
        <f t="shared" si="0"/>
        <v>0</v>
      </c>
      <c r="BS72" s="427">
        <f t="shared" si="0"/>
        <v>0</v>
      </c>
    </row>
    <row r="73" spans="1:71" s="372" customFormat="1" ht="70.5" customHeight="1">
      <c r="A73" s="373" t="s">
        <v>288</v>
      </c>
      <c r="B73" s="373" t="s">
        <v>289</v>
      </c>
      <c r="C73" s="394"/>
      <c r="D73" s="375"/>
      <c r="E73" s="375"/>
      <c r="F73" s="371"/>
      <c r="G73" s="376"/>
      <c r="H73" s="376"/>
      <c r="I73" s="182"/>
      <c r="J73" s="377"/>
      <c r="K73" s="183"/>
      <c r="L73" s="377"/>
      <c r="M73" s="371"/>
      <c r="N73" s="380"/>
      <c r="O73" s="377"/>
      <c r="P73" s="379"/>
      <c r="Q73" s="377"/>
      <c r="R73" s="371"/>
      <c r="S73" s="380"/>
      <c r="T73" s="377"/>
      <c r="U73" s="379"/>
      <c r="V73" s="377"/>
      <c r="W73" s="371"/>
      <c r="X73" s="380"/>
      <c r="Y73" s="377"/>
      <c r="Z73" s="379"/>
      <c r="AA73" s="378"/>
      <c r="AB73" s="371"/>
      <c r="AC73" s="380"/>
      <c r="AD73" s="371"/>
      <c r="AE73" s="380"/>
      <c r="AF73" s="442"/>
      <c r="AG73" s="371"/>
      <c r="AH73" s="380"/>
      <c r="AI73" s="371"/>
      <c r="AJ73" s="380"/>
      <c r="AK73" s="371"/>
      <c r="AL73" s="371"/>
      <c r="AM73" s="380"/>
      <c r="AN73" s="371"/>
      <c r="AO73" s="380"/>
      <c r="AP73" s="371"/>
      <c r="AQ73" s="371"/>
      <c r="AR73" s="380"/>
      <c r="AS73" s="371"/>
      <c r="AT73" s="380"/>
      <c r="AU73" s="442"/>
      <c r="AV73" s="371"/>
      <c r="AW73" s="380"/>
      <c r="AX73" s="371"/>
      <c r="AY73" s="380"/>
      <c r="AZ73" s="371"/>
      <c r="BA73" s="371"/>
      <c r="BB73" s="380"/>
      <c r="BC73" s="371"/>
      <c r="BD73" s="380"/>
      <c r="BE73" s="371"/>
      <c r="BF73" s="371"/>
      <c r="BG73" s="380"/>
      <c r="BH73" s="371"/>
      <c r="BI73" s="380"/>
      <c r="BJ73" s="371"/>
      <c r="BK73" s="371"/>
      <c r="BL73" s="380"/>
      <c r="BM73" s="371"/>
      <c r="BN73" s="380"/>
      <c r="BO73" s="371"/>
      <c r="BP73" s="371">
        <f t="shared" si="1"/>
        <v>0</v>
      </c>
      <c r="BQ73" s="380">
        <f t="shared" si="1"/>
        <v>0</v>
      </c>
      <c r="BR73" s="371">
        <f t="shared" si="0"/>
        <v>0</v>
      </c>
      <c r="BS73" s="380">
        <f t="shared" si="0"/>
        <v>0</v>
      </c>
    </row>
    <row r="74" spans="1:71" s="372" customFormat="1" ht="70.5" customHeight="1">
      <c r="A74" s="373" t="s">
        <v>288</v>
      </c>
      <c r="B74" s="373" t="s">
        <v>289</v>
      </c>
      <c r="C74" s="394"/>
      <c r="D74" s="375"/>
      <c r="E74" s="375"/>
      <c r="F74" s="371"/>
      <c r="G74" s="376"/>
      <c r="H74" s="376"/>
      <c r="I74" s="182"/>
      <c r="J74" s="377"/>
      <c r="K74" s="183"/>
      <c r="L74" s="377"/>
      <c r="M74" s="371"/>
      <c r="N74" s="380"/>
      <c r="O74" s="377"/>
      <c r="P74" s="379"/>
      <c r="Q74" s="377"/>
      <c r="R74" s="371"/>
      <c r="S74" s="380"/>
      <c r="T74" s="377"/>
      <c r="U74" s="379"/>
      <c r="V74" s="377"/>
      <c r="W74" s="371"/>
      <c r="X74" s="380"/>
      <c r="Y74" s="377"/>
      <c r="Z74" s="379"/>
      <c r="AA74" s="443"/>
      <c r="AB74" s="371"/>
      <c r="AC74" s="380"/>
      <c r="AD74" s="371"/>
      <c r="AE74" s="380"/>
      <c r="AF74" s="442"/>
      <c r="AG74" s="371"/>
      <c r="AH74" s="380"/>
      <c r="AI74" s="371"/>
      <c r="AJ74" s="380"/>
      <c r="AK74" s="442"/>
      <c r="AL74" s="371"/>
      <c r="AM74" s="380"/>
      <c r="AN74" s="371"/>
      <c r="AO74" s="380"/>
      <c r="AP74" s="371"/>
      <c r="AQ74" s="371"/>
      <c r="AR74" s="380"/>
      <c r="AS74" s="371"/>
      <c r="AT74" s="380"/>
      <c r="AU74" s="371"/>
      <c r="AV74" s="371"/>
      <c r="AW74" s="380"/>
      <c r="AX74" s="371"/>
      <c r="AY74" s="380"/>
      <c r="AZ74" s="371"/>
      <c r="BA74" s="371"/>
      <c r="BB74" s="380"/>
      <c r="BC74" s="371"/>
      <c r="BD74" s="380"/>
      <c r="BE74" s="371"/>
      <c r="BF74" s="371"/>
      <c r="BG74" s="380"/>
      <c r="BH74" s="371"/>
      <c r="BI74" s="380"/>
      <c r="BJ74" s="371"/>
      <c r="BK74" s="371"/>
      <c r="BL74" s="380"/>
      <c r="BM74" s="371"/>
      <c r="BN74" s="380"/>
      <c r="BO74" s="371"/>
      <c r="BP74" s="371">
        <f t="shared" ref="BP74:BS78" si="3">SUM(H74,M74,R74,W74,AB74,AG74,AL74,AQ74,AV74,BA74,BF74,BK74)</f>
        <v>0</v>
      </c>
      <c r="BQ74" s="380">
        <f t="shared" si="3"/>
        <v>0</v>
      </c>
      <c r="BR74" s="371">
        <f t="shared" si="0"/>
        <v>0</v>
      </c>
      <c r="BS74" s="380">
        <f t="shared" si="0"/>
        <v>0</v>
      </c>
    </row>
    <row r="75" spans="1:71" s="372" customFormat="1" ht="70.5" customHeight="1">
      <c r="A75" s="393" t="s">
        <v>288</v>
      </c>
      <c r="B75" s="373" t="s">
        <v>289</v>
      </c>
      <c r="C75" s="374"/>
      <c r="D75" s="398"/>
      <c r="E75" s="398"/>
      <c r="F75" s="399"/>
      <c r="G75" s="400"/>
      <c r="H75" s="376"/>
      <c r="I75" s="182"/>
      <c r="J75" s="377"/>
      <c r="K75" s="183"/>
      <c r="L75" s="377"/>
      <c r="M75" s="371"/>
      <c r="N75" s="380"/>
      <c r="O75" s="377"/>
      <c r="P75" s="379"/>
      <c r="Q75" s="377"/>
      <c r="R75" s="371"/>
      <c r="S75" s="380"/>
      <c r="T75" s="377"/>
      <c r="U75" s="379"/>
      <c r="V75" s="377"/>
      <c r="W75" s="371"/>
      <c r="X75" s="380"/>
      <c r="Y75" s="377"/>
      <c r="Z75" s="379"/>
      <c r="AA75" s="377"/>
      <c r="AB75" s="371"/>
      <c r="AC75" s="380"/>
      <c r="AD75" s="371"/>
      <c r="AE75" s="380"/>
      <c r="AF75" s="371"/>
      <c r="AG75" s="371"/>
      <c r="AH75" s="380"/>
      <c r="AI75" s="371"/>
      <c r="AJ75" s="380"/>
      <c r="AK75" s="371"/>
      <c r="AL75" s="371"/>
      <c r="AM75" s="380"/>
      <c r="AN75" s="371"/>
      <c r="AO75" s="380"/>
      <c r="AP75" s="371"/>
      <c r="AQ75" s="371"/>
      <c r="AR75" s="380"/>
      <c r="AS75" s="371"/>
      <c r="AT75" s="380"/>
      <c r="AU75" s="371"/>
      <c r="AV75" s="371"/>
      <c r="AW75" s="380"/>
      <c r="AX75" s="371"/>
      <c r="AY75" s="380"/>
      <c r="AZ75" s="371"/>
      <c r="BA75" s="371"/>
      <c r="BB75" s="380"/>
      <c r="BC75" s="371"/>
      <c r="BD75" s="380"/>
      <c r="BE75" s="371"/>
      <c r="BF75" s="371"/>
      <c r="BG75" s="380"/>
      <c r="BH75" s="371"/>
      <c r="BI75" s="380"/>
      <c r="BJ75" s="371"/>
      <c r="BK75" s="371"/>
      <c r="BL75" s="380"/>
      <c r="BM75" s="371"/>
      <c r="BN75" s="380"/>
      <c r="BO75" s="371"/>
      <c r="BP75" s="371">
        <f t="shared" si="3"/>
        <v>0</v>
      </c>
      <c r="BQ75" s="380">
        <f t="shared" si="3"/>
        <v>0</v>
      </c>
      <c r="BR75" s="371">
        <f t="shared" si="0"/>
        <v>0</v>
      </c>
      <c r="BS75" s="380">
        <f t="shared" si="0"/>
        <v>0</v>
      </c>
    </row>
    <row r="76" spans="1:71" ht="70.5" customHeight="1">
      <c r="A76" s="193" t="s">
        <v>288</v>
      </c>
      <c r="B76" s="180" t="s">
        <v>289</v>
      </c>
      <c r="C76" s="181"/>
      <c r="D76" s="185"/>
      <c r="E76" s="185"/>
      <c r="F76" s="186"/>
      <c r="G76" s="187"/>
      <c r="H76" s="186"/>
      <c r="I76" s="188"/>
      <c r="J76" s="189"/>
      <c r="K76" s="190"/>
      <c r="L76" s="189"/>
      <c r="M76" s="186"/>
      <c r="N76" s="191"/>
      <c r="O76" s="189"/>
      <c r="P76" s="192"/>
      <c r="Q76" s="189"/>
      <c r="R76" s="186"/>
      <c r="S76" s="191"/>
      <c r="T76" s="189"/>
      <c r="U76" s="192"/>
      <c r="V76" s="189"/>
      <c r="W76" s="186"/>
      <c r="X76" s="191"/>
      <c r="Y76" s="189"/>
      <c r="Z76" s="192"/>
      <c r="AA76" s="189"/>
      <c r="AB76" s="186"/>
      <c r="AC76" s="191"/>
      <c r="AD76" s="186"/>
      <c r="AE76" s="191"/>
      <c r="AF76" s="186"/>
      <c r="AG76" s="186"/>
      <c r="AH76" s="191"/>
      <c r="AI76" s="186"/>
      <c r="AJ76" s="191"/>
      <c r="AK76" s="186"/>
      <c r="AL76" s="186"/>
      <c r="AM76" s="191"/>
      <c r="AN76" s="186"/>
      <c r="AO76" s="191"/>
      <c r="AP76" s="186"/>
      <c r="AQ76" s="186"/>
      <c r="AR76" s="191"/>
      <c r="AS76" s="186"/>
      <c r="AT76" s="191"/>
      <c r="AU76" s="186"/>
      <c r="AV76" s="186"/>
      <c r="AW76" s="191"/>
      <c r="AX76" s="186"/>
      <c r="AY76" s="191"/>
      <c r="AZ76" s="186"/>
      <c r="BA76" s="186"/>
      <c r="BB76" s="191"/>
      <c r="BC76" s="186"/>
      <c r="BD76" s="191"/>
      <c r="BE76" s="186"/>
      <c r="BF76" s="186"/>
      <c r="BG76" s="191"/>
      <c r="BH76" s="186"/>
      <c r="BI76" s="191"/>
      <c r="BJ76" s="186"/>
      <c r="BK76" s="186"/>
      <c r="BL76" s="191"/>
      <c r="BM76" s="186"/>
      <c r="BN76" s="191"/>
      <c r="BO76" s="186"/>
      <c r="BP76" s="179">
        <f t="shared" si="3"/>
        <v>0</v>
      </c>
      <c r="BQ76" s="184">
        <f t="shared" si="3"/>
        <v>0</v>
      </c>
      <c r="BR76" s="179">
        <f t="shared" si="0"/>
        <v>0</v>
      </c>
      <c r="BS76" s="184">
        <f t="shared" si="0"/>
        <v>0</v>
      </c>
    </row>
    <row r="77" spans="1:71" ht="70.5" customHeight="1">
      <c r="A77" s="193" t="s">
        <v>288</v>
      </c>
      <c r="B77" s="193" t="s">
        <v>290</v>
      </c>
      <c r="C77" s="181"/>
      <c r="D77" s="185"/>
      <c r="E77" s="185"/>
      <c r="F77" s="186"/>
      <c r="G77" s="187"/>
      <c r="H77" s="199"/>
      <c r="I77" s="209"/>
      <c r="J77" s="210"/>
      <c r="K77" s="211"/>
      <c r="L77" s="210"/>
      <c r="M77" s="199"/>
      <c r="N77" s="212"/>
      <c r="O77" s="210"/>
      <c r="P77" s="213"/>
      <c r="Q77" s="210"/>
      <c r="R77" s="199"/>
      <c r="S77" s="212"/>
      <c r="T77" s="210"/>
      <c r="U77" s="213"/>
      <c r="V77" s="210"/>
      <c r="W77" s="199"/>
      <c r="X77" s="212"/>
      <c r="Y77" s="210"/>
      <c r="Z77" s="213"/>
      <c r="AA77" s="210"/>
      <c r="AB77" s="199"/>
      <c r="AC77" s="212"/>
      <c r="AD77" s="199"/>
      <c r="AE77" s="212"/>
      <c r="AF77" s="199"/>
      <c r="AG77" s="199"/>
      <c r="AH77" s="212"/>
      <c r="AI77" s="199"/>
      <c r="AJ77" s="212"/>
      <c r="AK77" s="199"/>
      <c r="AL77" s="199"/>
      <c r="AM77" s="212"/>
      <c r="AN77" s="199"/>
      <c r="AO77" s="212"/>
      <c r="AP77" s="199"/>
      <c r="AQ77" s="199"/>
      <c r="AR77" s="212"/>
      <c r="AS77" s="199"/>
      <c r="AT77" s="212"/>
      <c r="AU77" s="199"/>
      <c r="AV77" s="199"/>
      <c r="AW77" s="212"/>
      <c r="AX77" s="199"/>
      <c r="AY77" s="212"/>
      <c r="AZ77" s="199"/>
      <c r="BA77" s="199"/>
      <c r="BB77" s="212"/>
      <c r="BC77" s="199"/>
      <c r="BD77" s="212"/>
      <c r="BE77" s="199"/>
      <c r="BF77" s="199"/>
      <c r="BG77" s="212"/>
      <c r="BH77" s="199"/>
      <c r="BI77" s="212"/>
      <c r="BJ77" s="199"/>
      <c r="BK77" s="199"/>
      <c r="BL77" s="212"/>
      <c r="BM77" s="199"/>
      <c r="BN77" s="212"/>
      <c r="BO77" s="199"/>
      <c r="BP77" s="179">
        <f t="shared" si="3"/>
        <v>0</v>
      </c>
      <c r="BQ77" s="184">
        <f t="shared" si="3"/>
        <v>0</v>
      </c>
      <c r="BR77" s="179">
        <f t="shared" si="3"/>
        <v>0</v>
      </c>
      <c r="BS77" s="184">
        <f t="shared" si="3"/>
        <v>0</v>
      </c>
    </row>
    <row r="78" spans="1:71" ht="70.5" customHeight="1" thickBot="1">
      <c r="A78" s="200" t="s">
        <v>288</v>
      </c>
      <c r="B78" s="194" t="s">
        <v>291</v>
      </c>
      <c r="C78" s="197"/>
      <c r="D78" s="201"/>
      <c r="E78" s="201"/>
      <c r="F78" s="202"/>
      <c r="G78" s="203"/>
      <c r="H78" s="199"/>
      <c r="I78" s="204"/>
      <c r="J78" s="205"/>
      <c r="K78" s="206"/>
      <c r="L78" s="205"/>
      <c r="M78" s="202"/>
      <c r="N78" s="207"/>
      <c r="O78" s="205"/>
      <c r="P78" s="208"/>
      <c r="Q78" s="205"/>
      <c r="R78" s="202"/>
      <c r="S78" s="207"/>
      <c r="T78" s="205"/>
      <c r="U78" s="208"/>
      <c r="V78" s="205"/>
      <c r="W78" s="202"/>
      <c r="X78" s="207"/>
      <c r="Y78" s="205"/>
      <c r="Z78" s="208"/>
      <c r="AA78" s="205"/>
      <c r="AB78" s="202"/>
      <c r="AC78" s="207"/>
      <c r="AD78" s="202"/>
      <c r="AE78" s="207"/>
      <c r="AF78" s="202"/>
      <c r="AG78" s="202"/>
      <c r="AH78" s="207"/>
      <c r="AI78" s="202"/>
      <c r="AJ78" s="207"/>
      <c r="AK78" s="202"/>
      <c r="AL78" s="202"/>
      <c r="AM78" s="207"/>
      <c r="AN78" s="202"/>
      <c r="AO78" s="207"/>
      <c r="AP78" s="202"/>
      <c r="AQ78" s="202"/>
      <c r="AR78" s="207"/>
      <c r="AS78" s="202"/>
      <c r="AT78" s="207"/>
      <c r="AU78" s="202"/>
      <c r="AV78" s="202"/>
      <c r="AW78" s="207"/>
      <c r="AX78" s="202"/>
      <c r="AY78" s="207"/>
      <c r="AZ78" s="202"/>
      <c r="BA78" s="202"/>
      <c r="BB78" s="207"/>
      <c r="BC78" s="202"/>
      <c r="BD78" s="207"/>
      <c r="BE78" s="202"/>
      <c r="BF78" s="202"/>
      <c r="BG78" s="207"/>
      <c r="BH78" s="202"/>
      <c r="BI78" s="207"/>
      <c r="BJ78" s="202"/>
      <c r="BK78" s="202"/>
      <c r="BL78" s="207"/>
      <c r="BM78" s="202"/>
      <c r="BN78" s="207"/>
      <c r="BO78" s="202"/>
      <c r="BP78" s="202">
        <f t="shared" si="3"/>
        <v>0</v>
      </c>
      <c r="BQ78" s="207">
        <f t="shared" si="3"/>
        <v>0</v>
      </c>
      <c r="BR78" s="199">
        <f t="shared" si="3"/>
        <v>0</v>
      </c>
      <c r="BS78" s="212">
        <f t="shared" si="3"/>
        <v>0</v>
      </c>
    </row>
    <row r="79" spans="1:71" ht="15.75" thickBot="1">
      <c r="B79" s="249" t="s">
        <v>174</v>
      </c>
      <c r="C79" s="248"/>
      <c r="H79" s="90">
        <f>SUM(H4:H78)</f>
        <v>0</v>
      </c>
      <c r="I79" s="247">
        <f>IFERROR(H79/$C79,0)</f>
        <v>0</v>
      </c>
      <c r="J79" s="91">
        <f>SUM(J74:J78)</f>
        <v>0</v>
      </c>
      <c r="K79" s="92">
        <f>IFERROR(J79/$C79,0)</f>
        <v>0</v>
      </c>
      <c r="M79" s="90">
        <f>SUM(M4:M78)</f>
        <v>0</v>
      </c>
      <c r="N79" s="247">
        <f>IFERROR(M79/$C79,0)</f>
        <v>0</v>
      </c>
      <c r="O79" s="91">
        <f>SUM(O74:O78)</f>
        <v>0</v>
      </c>
      <c r="P79" s="92">
        <f>IFERROR(O79/$C79,0)</f>
        <v>0</v>
      </c>
      <c r="R79" s="90">
        <f>SUM(R4:R78)</f>
        <v>0</v>
      </c>
      <c r="S79" s="247">
        <f>IFERROR(R79/$C79,0)</f>
        <v>0</v>
      </c>
      <c r="T79" s="91">
        <f>SUM(T74:T78)</f>
        <v>0</v>
      </c>
      <c r="U79" s="92">
        <f>IFERROR(T79/$C79,0)</f>
        <v>0</v>
      </c>
      <c r="W79" s="90">
        <f>SUM(W4:W78)</f>
        <v>0</v>
      </c>
      <c r="X79" s="247">
        <f>IFERROR(W79/$C79,0)</f>
        <v>0</v>
      </c>
      <c r="Y79" s="91">
        <f>SUM(Y74:Y78)</f>
        <v>0</v>
      </c>
      <c r="Z79" s="92">
        <f>IFERROR(Y79/$C79,0)</f>
        <v>0</v>
      </c>
      <c r="AB79" s="90">
        <f>SUM(AB4:AB78)</f>
        <v>0</v>
      </c>
      <c r="AC79" s="247">
        <f>IFERROR(AB79/$C79,0)</f>
        <v>0</v>
      </c>
      <c r="AD79" s="91">
        <f>SUM(AD74:AD78)</f>
        <v>0</v>
      </c>
      <c r="AE79" s="92">
        <f>IFERROR(AD79/$C79,0)</f>
        <v>0</v>
      </c>
      <c r="AG79" s="90">
        <f>SUM(AG4:AG78)</f>
        <v>0</v>
      </c>
      <c r="AH79" s="247">
        <f>IFERROR(AG79/$C79,0)</f>
        <v>0</v>
      </c>
      <c r="AI79" s="91">
        <f>SUM(AI74:AI78)</f>
        <v>0</v>
      </c>
      <c r="AJ79" s="92">
        <f>IFERROR(AI79/$C79,0)</f>
        <v>0</v>
      </c>
      <c r="AL79" s="90">
        <f>SUM(AL4:AL78)</f>
        <v>0</v>
      </c>
      <c r="AM79" s="247">
        <f>IFERROR(AL79/$C79,0)</f>
        <v>0</v>
      </c>
      <c r="AN79" s="91">
        <f>SUM(AN74:AN78)</f>
        <v>0</v>
      </c>
      <c r="AO79" s="92">
        <f>IFERROR(AN79/$C79,0)</f>
        <v>0</v>
      </c>
      <c r="AQ79" s="90">
        <f>SUM(AQ4:AQ78)</f>
        <v>0</v>
      </c>
      <c r="AR79" s="247">
        <f>IFERROR(AQ79/$C79,0)</f>
        <v>0</v>
      </c>
      <c r="AS79" s="91">
        <f>SUM(AS74:AS78)</f>
        <v>0</v>
      </c>
      <c r="AT79" s="92">
        <f>IFERROR(AS79/$C79,0)</f>
        <v>0</v>
      </c>
      <c r="AV79" s="90">
        <f>SUM(AV4:AV78)</f>
        <v>0</v>
      </c>
      <c r="AW79" s="247">
        <f>IFERROR(AV79/$C79,0)</f>
        <v>0</v>
      </c>
      <c r="AX79" s="91">
        <f>SUM(AX74:AX78)</f>
        <v>0</v>
      </c>
      <c r="AY79" s="92">
        <f>IFERROR(AX79/$C79,0)</f>
        <v>0</v>
      </c>
      <c r="BA79" s="90">
        <f>SUM(BA4:BA78)</f>
        <v>0</v>
      </c>
      <c r="BB79" s="247">
        <f>IFERROR(BA79/$C79,0)</f>
        <v>0</v>
      </c>
      <c r="BC79" s="91">
        <f>SUM(BC74:BC78)</f>
        <v>0</v>
      </c>
      <c r="BD79" s="92">
        <f>IFERROR(BC79/$C79,0)</f>
        <v>0</v>
      </c>
      <c r="BF79" s="90">
        <f>SUM(BF4:BF78)</f>
        <v>0</v>
      </c>
      <c r="BG79" s="247">
        <f>IFERROR(BF79/$C79,0)</f>
        <v>0</v>
      </c>
      <c r="BH79" s="91">
        <f>SUM(BH74:BH78)</f>
        <v>0</v>
      </c>
      <c r="BI79" s="92">
        <f>IFERROR(BH79/$C79,0)</f>
        <v>0</v>
      </c>
      <c r="BK79" s="90">
        <f>SUM(BK4:BK78)</f>
        <v>0</v>
      </c>
      <c r="BL79" s="247">
        <f>IFERROR(BK79/$C79,0)</f>
        <v>0</v>
      </c>
      <c r="BM79" s="91">
        <f>SUM(BM74:BM78)</f>
        <v>0</v>
      </c>
      <c r="BN79" s="92">
        <f>IFERROR(BM79/$C79,0)</f>
        <v>0</v>
      </c>
      <c r="BR79" s="250">
        <f>SUBTOTAL(9,BR16:BR78)</f>
        <v>0</v>
      </c>
      <c r="BS79" s="251">
        <f>BN79+BI79+BD79+AY79+AT79+AO79+AE79+Z79+U79+P79+K79</f>
        <v>0</v>
      </c>
    </row>
  </sheetData>
  <sheetProtection insertHyperlinks="0" sort="0" autoFilter="0"/>
  <autoFilter ref="A3:XEY78" xr:uid="{50BCB0C7-AC9C-44B0-9DC1-D9B3F07D41DA}"/>
  <mergeCells count="24">
    <mergeCell ref="BP2:BP3"/>
    <mergeCell ref="BQ2:BQ3"/>
    <mergeCell ref="BR2:BR3"/>
    <mergeCell ref="BS2:BS3"/>
    <mergeCell ref="AL2:AP2"/>
    <mergeCell ref="AQ2:AU2"/>
    <mergeCell ref="AV2:AZ2"/>
    <mergeCell ref="BA2:BE2"/>
    <mergeCell ref="BF2:BJ2"/>
    <mergeCell ref="BK2:BO2"/>
    <mergeCell ref="AG2:AK2"/>
    <mergeCell ref="A1:G1"/>
    <mergeCell ref="A2:A3"/>
    <mergeCell ref="B2:B3"/>
    <mergeCell ref="C2:C3"/>
    <mergeCell ref="D2:D3"/>
    <mergeCell ref="E2:E3"/>
    <mergeCell ref="F2:F3"/>
    <mergeCell ref="G2:G3"/>
    <mergeCell ref="H2:L2"/>
    <mergeCell ref="M2:Q2"/>
    <mergeCell ref="R2:V2"/>
    <mergeCell ref="W2:AA2"/>
    <mergeCell ref="AB2:AF2"/>
  </mergeCells>
  <pageMargins left="0.31496062992125984" right="0.70866141732283472" top="0.62992125984251968" bottom="0.74803149606299213" header="0.31496062992125984" footer="0.31496062992125984"/>
  <pageSetup paperSize="9" scale="33" orientation="portrait" r:id="rId1"/>
  <headerFooter>
    <oddHeader>&amp;L&amp;G&amp;C&amp;"Arial,Normal"&amp;8&amp;K000000 INTERNAL&amp;1#
&amp;"Arial,Negrita"&amp;12PLAN DE ACCION INSTITUCIONAL</oddHeader>
    <oddFooter>&amp;L&amp;G&amp;C&amp;N
IPB-A-1&amp;RDES-FM-05
V10</oddFooter>
  </headerFooter>
  <legacy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78B46-197A-47C0-9023-2B8CE62E3E13}">
  <sheetPr>
    <tabColor rgb="FF6EB993"/>
  </sheetPr>
  <dimension ref="A1:DM93"/>
  <sheetViews>
    <sheetView topLeftCell="B1" zoomScale="90" zoomScaleNormal="90" zoomScaleSheetLayoutView="90" zoomScalePageLayoutView="60" workbookViewId="0">
      <selection activeCell="H11" sqref="H11"/>
    </sheetView>
  </sheetViews>
  <sheetFormatPr baseColWidth="10" defaultColWidth="11.42578125" defaultRowHeight="15"/>
  <cols>
    <col min="1" max="1" width="5.140625" style="56" hidden="1" customWidth="1"/>
    <col min="2" max="2" width="21.42578125" style="56" customWidth="1"/>
    <col min="3" max="3" width="18.5703125" style="56" customWidth="1"/>
    <col min="4" max="4" width="23.42578125" style="56" customWidth="1"/>
    <col min="5" max="5" width="23" style="56" customWidth="1"/>
    <col min="6" max="6" width="21" style="56" customWidth="1"/>
    <col min="7" max="7" width="20.140625" style="56" customWidth="1"/>
    <col min="8" max="8" width="19.7109375" style="56" customWidth="1"/>
    <col min="9" max="9" width="25.85546875" style="56" customWidth="1"/>
    <col min="10" max="21" width="12.5703125" style="56" customWidth="1"/>
    <col min="22" max="22" width="14.5703125" style="56" customWidth="1"/>
    <col min="23" max="23" width="12.5703125" style="56" customWidth="1"/>
    <col min="24" max="24" width="16.85546875" style="56" customWidth="1"/>
    <col min="25" max="25" width="21.5703125" style="56" customWidth="1"/>
    <col min="26" max="26" width="25.85546875" style="56" customWidth="1"/>
    <col min="27" max="27" width="16.7109375" style="56" customWidth="1"/>
    <col min="28" max="28" width="23" style="56" customWidth="1"/>
    <col min="29" max="29" width="17.42578125" style="56" customWidth="1"/>
    <col min="30" max="30" width="25" style="56" customWidth="1"/>
    <col min="31" max="32" width="12.5703125" style="56" customWidth="1"/>
    <col min="33" max="33" width="19.7109375" style="56" customWidth="1"/>
    <col min="34" max="34" width="20.28515625" style="56" customWidth="1"/>
    <col min="35" max="35" width="18.140625" style="56" customWidth="1"/>
    <col min="36" max="36" width="21" style="56" customWidth="1"/>
    <col min="37" max="38" width="12.5703125" style="56" customWidth="1"/>
    <col min="39" max="39" width="19.7109375" style="56" customWidth="1"/>
    <col min="40" max="40" width="20.28515625" style="56" customWidth="1"/>
    <col min="41" max="41" width="18.85546875" style="80" customWidth="1"/>
    <col min="42" max="42" width="22.140625" style="80" customWidth="1"/>
    <col min="43" max="44" width="12.5703125" style="80" customWidth="1"/>
    <col min="45" max="45" width="19.7109375" style="80" customWidth="1"/>
    <col min="46" max="46" width="20.28515625" style="56" customWidth="1"/>
    <col min="47" max="47" width="17.28515625" style="80" customWidth="1"/>
    <col min="48" max="48" width="21.7109375" style="80" customWidth="1"/>
    <col min="49" max="50" width="12.5703125" style="80" customWidth="1"/>
    <col min="51" max="51" width="19.5703125" style="80" customWidth="1"/>
    <col min="52" max="52" width="20.28515625" style="56" customWidth="1"/>
    <col min="53" max="53" width="18.28515625" style="80" customWidth="1"/>
    <col min="54" max="54" width="23.5703125" style="80" customWidth="1"/>
    <col min="55" max="56" width="12.5703125" style="80" customWidth="1"/>
    <col min="57" max="57" width="20.7109375" style="80" customWidth="1"/>
    <col min="58" max="58" width="20.28515625" style="56" customWidth="1"/>
    <col min="59" max="59" width="16.7109375" style="56" customWidth="1"/>
    <col min="60" max="60" width="17" style="56" customWidth="1"/>
    <col min="61" max="62" width="12.5703125" style="56" customWidth="1"/>
    <col min="63" max="63" width="16.85546875" style="56" customWidth="1"/>
    <col min="64" max="64" width="20.28515625" style="56" customWidth="1"/>
    <col min="65" max="65" width="15.85546875" style="56" customWidth="1"/>
    <col min="66" max="66" width="21.42578125" style="56" customWidth="1"/>
    <col min="67" max="68" width="12.5703125" style="56" customWidth="1"/>
    <col min="69" max="69" width="17.42578125" style="56" customWidth="1"/>
    <col min="70" max="70" width="20.28515625" style="56" customWidth="1"/>
    <col min="71" max="71" width="15.5703125" style="56" customWidth="1"/>
    <col min="72" max="72" width="21" style="56" customWidth="1"/>
    <col min="73" max="74" width="12.5703125" style="56" customWidth="1"/>
    <col min="75" max="75" width="18.5703125" style="56" customWidth="1"/>
    <col min="76" max="76" width="20.28515625" style="56" customWidth="1"/>
    <col min="77" max="77" width="15.42578125" style="56" customWidth="1"/>
    <col min="78" max="78" width="18.7109375" style="56" customWidth="1"/>
    <col min="79" max="80" width="12.5703125" style="56" customWidth="1"/>
    <col min="81" max="81" width="17" style="56" customWidth="1"/>
    <col min="82" max="82" width="20.28515625" style="56" customWidth="1"/>
    <col min="83" max="83" width="14.85546875" style="56" customWidth="1"/>
    <col min="84" max="84" width="18.5703125" style="56" customWidth="1"/>
    <col min="85" max="86" width="12.5703125" style="56" customWidth="1"/>
    <col min="87" max="87" width="17.85546875" style="56" customWidth="1"/>
    <col min="88" max="88" width="20.28515625" style="56" customWidth="1"/>
    <col min="89" max="89" width="15" style="56" customWidth="1"/>
    <col min="90" max="90" width="18.5703125" style="56" customWidth="1"/>
    <col min="91" max="92" width="18.28515625" style="56" customWidth="1"/>
    <col min="93" max="93" width="23.140625" style="56" customWidth="1"/>
    <col min="94" max="94" width="20.28515625" style="56" customWidth="1"/>
    <col min="95" max="95" width="16" style="56" customWidth="1"/>
    <col min="96" max="96" width="27.85546875" style="56" customWidth="1"/>
    <col min="97" max="97" width="29" style="56" customWidth="1"/>
    <col min="98" max="98" width="26.7109375" style="56" customWidth="1"/>
    <col min="99" max="100" width="20.28515625" style="56" customWidth="1"/>
    <col min="101" max="101" width="17.28515625" style="56" customWidth="1"/>
    <col min="102" max="103" width="21.28515625" style="56" customWidth="1"/>
    <col min="104" max="104" width="19.140625" style="56" customWidth="1"/>
    <col min="105" max="105" width="18.85546875" style="56" customWidth="1"/>
    <col min="106" max="106" width="18.140625" style="56" customWidth="1"/>
    <col min="107" max="107" width="17.5703125" style="56" customWidth="1"/>
    <col min="108" max="108" width="17.140625" style="56" customWidth="1"/>
    <col min="109" max="109" width="22" style="56" customWidth="1"/>
    <col min="110" max="112" width="18.140625" style="56" customWidth="1"/>
    <col min="113" max="113" width="20.85546875" style="56" customWidth="1"/>
    <col min="114" max="114" width="17.5703125" style="56" customWidth="1"/>
    <col min="115" max="115" width="18.42578125" style="56" customWidth="1"/>
    <col min="116" max="116" width="18" style="56" customWidth="1"/>
    <col min="117" max="117" width="29.85546875" style="56" customWidth="1"/>
    <col min="118" max="16384" width="11.42578125" style="56"/>
  </cols>
  <sheetData>
    <row r="1" spans="1:117" ht="69.75" customHeight="1">
      <c r="A1" s="80"/>
      <c r="B1" s="277" t="s">
        <v>372</v>
      </c>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81"/>
      <c r="AH1" s="80"/>
      <c r="AI1" s="278"/>
      <c r="AJ1" s="278"/>
      <c r="AK1" s="278"/>
      <c r="AL1" s="278"/>
      <c r="AM1" s="81"/>
      <c r="AN1" s="80"/>
      <c r="AT1" s="80"/>
      <c r="AZ1" s="80"/>
      <c r="BF1" s="80"/>
      <c r="BG1" s="277"/>
      <c r="BH1" s="277"/>
      <c r="BI1" s="277"/>
      <c r="BJ1" s="277"/>
      <c r="BK1" s="277"/>
      <c r="BL1" s="277"/>
      <c r="BM1" s="277"/>
      <c r="BN1" s="277"/>
      <c r="BO1" s="277"/>
      <c r="BP1" s="277"/>
      <c r="BQ1" s="277"/>
      <c r="BR1" s="277"/>
      <c r="BS1" s="277"/>
      <c r="BT1" s="277"/>
      <c r="BU1" s="277"/>
      <c r="BV1" s="277"/>
      <c r="BW1" s="277"/>
      <c r="BX1" s="277"/>
      <c r="BY1" s="277"/>
      <c r="BZ1" s="277"/>
      <c r="CA1" s="277"/>
      <c r="CB1" s="81"/>
      <c r="CC1" s="278"/>
      <c r="CD1" s="278"/>
      <c r="CE1" s="278"/>
      <c r="CF1" s="278"/>
      <c r="CG1" s="278"/>
      <c r="CH1" s="81"/>
      <c r="CI1" s="277"/>
      <c r="CJ1" s="277"/>
      <c r="CK1" s="277"/>
      <c r="CL1" s="277"/>
      <c r="CM1" s="277"/>
      <c r="CN1" s="277"/>
    </row>
    <row r="2" spans="1:117" ht="15.75" thickBot="1">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I2" s="80"/>
      <c r="AJ2" s="80"/>
      <c r="AK2" s="80"/>
      <c r="AL2" s="80"/>
      <c r="AM2" s="80"/>
      <c r="BG2" s="80"/>
      <c r="BH2" s="80"/>
      <c r="BI2" s="80"/>
      <c r="BJ2" s="80"/>
      <c r="BK2" s="80"/>
      <c r="BM2" s="80"/>
      <c r="BN2" s="80"/>
      <c r="BO2" s="80"/>
      <c r="BP2" s="80"/>
      <c r="BQ2" s="80"/>
      <c r="BS2" s="80"/>
      <c r="BT2" s="80"/>
      <c r="BU2" s="80"/>
      <c r="BV2" s="80"/>
      <c r="BW2" s="80"/>
      <c r="BY2" s="80"/>
      <c r="BZ2" s="80"/>
      <c r="CA2" s="80"/>
      <c r="CB2" s="80"/>
      <c r="CC2" s="80"/>
      <c r="CE2" s="80"/>
      <c r="CF2" s="80"/>
      <c r="CG2" s="80"/>
      <c r="CH2" s="80"/>
      <c r="CI2" s="80"/>
      <c r="CK2" s="80"/>
      <c r="CL2" s="80"/>
      <c r="CM2" s="80"/>
      <c r="CN2" s="80"/>
    </row>
    <row r="3" spans="1:117" ht="47.25" customHeight="1" thickBot="1">
      <c r="A3" s="80"/>
      <c r="B3" s="82" t="s">
        <v>147</v>
      </c>
      <c r="C3" s="272"/>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4"/>
      <c r="AG3" s="275"/>
      <c r="AH3" s="275"/>
      <c r="AI3" s="275"/>
      <c r="AJ3" s="275"/>
      <c r="AK3" s="275"/>
      <c r="AL3" s="275"/>
      <c r="AM3" s="275"/>
      <c r="AN3" s="80"/>
      <c r="AT3" s="80"/>
      <c r="AZ3" s="80"/>
      <c r="BF3" s="80"/>
      <c r="BG3" s="129"/>
      <c r="BH3" s="276"/>
      <c r="BI3" s="276"/>
      <c r="BJ3" s="276"/>
      <c r="BK3" s="276"/>
      <c r="BL3" s="276"/>
      <c r="BM3" s="276"/>
      <c r="BN3" s="276"/>
      <c r="BO3" s="276"/>
      <c r="BP3" s="276"/>
      <c r="BQ3" s="276"/>
      <c r="BR3" s="276"/>
      <c r="BS3" s="276"/>
      <c r="BT3" s="276"/>
      <c r="BU3" s="276"/>
      <c r="BV3" s="276"/>
      <c r="BW3" s="276"/>
      <c r="BX3" s="276"/>
      <c r="BY3" s="276"/>
      <c r="BZ3" s="276"/>
      <c r="CA3" s="276"/>
      <c r="CB3" s="275"/>
      <c r="CC3" s="275"/>
      <c r="CD3" s="275"/>
      <c r="CE3" s="275"/>
      <c r="CF3" s="275"/>
      <c r="CG3" s="275"/>
      <c r="CH3" s="275"/>
      <c r="CI3" s="129"/>
      <c r="CK3" s="276"/>
      <c r="CL3" s="276"/>
      <c r="CM3" s="276"/>
      <c r="CN3" s="276"/>
    </row>
    <row r="4" spans="1:117" ht="24.75" customHeight="1">
      <c r="A4" s="80"/>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80"/>
      <c r="AT4" s="80"/>
      <c r="AZ4" s="80"/>
      <c r="BF4" s="80"/>
      <c r="BG4" s="279"/>
      <c r="BH4" s="279"/>
      <c r="BI4" s="279"/>
      <c r="BJ4" s="279"/>
      <c r="BK4" s="279"/>
      <c r="BL4" s="279"/>
      <c r="BM4" s="279"/>
      <c r="BN4" s="279"/>
      <c r="BO4" s="279"/>
      <c r="BP4" s="279"/>
      <c r="BQ4" s="279"/>
      <c r="BR4" s="279"/>
      <c r="BS4" s="279"/>
      <c r="BT4" s="279"/>
      <c r="BU4" s="279"/>
      <c r="BV4" s="279"/>
      <c r="BW4" s="279"/>
      <c r="BX4" s="279"/>
      <c r="BY4" s="279"/>
      <c r="BZ4" s="279"/>
      <c r="CA4" s="279"/>
      <c r="CB4" s="279"/>
      <c r="CC4" s="279"/>
      <c r="CD4" s="279"/>
      <c r="CE4" s="279"/>
      <c r="CF4" s="279"/>
      <c r="CG4" s="279"/>
      <c r="CH4" s="279"/>
      <c r="CI4" s="279"/>
      <c r="CJ4" s="279"/>
      <c r="CK4" s="279"/>
      <c r="CL4" s="279"/>
      <c r="CM4" s="279"/>
      <c r="CN4" s="279"/>
    </row>
    <row r="5" spans="1:117" ht="15.75" thickBot="1">
      <c r="A5" s="80"/>
      <c r="B5" s="83"/>
      <c r="C5" s="83"/>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T5" s="80"/>
      <c r="AZ5" s="80"/>
      <c r="BF5" s="80"/>
      <c r="BG5" s="277"/>
      <c r="BH5" s="277"/>
      <c r="BI5" s="277"/>
      <c r="BJ5" s="277"/>
      <c r="BK5" s="277"/>
      <c r="BL5" s="277"/>
      <c r="BM5" s="277"/>
      <c r="BN5" s="277"/>
      <c r="BO5" s="277"/>
      <c r="BP5" s="277"/>
      <c r="BQ5" s="277"/>
      <c r="BR5" s="277"/>
      <c r="BS5" s="277"/>
      <c r="BT5" s="277"/>
      <c r="BU5" s="277"/>
      <c r="BV5" s="277"/>
      <c r="BW5" s="277"/>
      <c r="BX5" s="277"/>
      <c r="BY5" s="277"/>
      <c r="BZ5" s="277"/>
      <c r="CA5" s="277"/>
      <c r="CB5" s="81"/>
      <c r="CC5" s="278"/>
      <c r="CD5" s="278"/>
      <c r="CE5" s="278"/>
      <c r="CF5" s="278"/>
      <c r="CG5" s="278"/>
      <c r="CH5" s="81"/>
      <c r="CI5" s="277"/>
      <c r="CJ5" s="277"/>
      <c r="CK5" s="277"/>
      <c r="CL5" s="277"/>
      <c r="CM5" s="277"/>
      <c r="CN5" s="277"/>
    </row>
    <row r="6" spans="1:117" ht="15" customHeight="1" thickBot="1">
      <c r="A6" s="83"/>
      <c r="B6" s="283" t="s">
        <v>292</v>
      </c>
      <c r="C6" s="283" t="s">
        <v>293</v>
      </c>
      <c r="D6" s="283" t="s">
        <v>294</v>
      </c>
      <c r="E6" s="283" t="s">
        <v>5</v>
      </c>
      <c r="F6" s="283" t="s">
        <v>6</v>
      </c>
      <c r="G6" s="283" t="s">
        <v>7</v>
      </c>
      <c r="H6" s="284" t="s">
        <v>295</v>
      </c>
      <c r="I6" s="284" t="s">
        <v>9</v>
      </c>
      <c r="J6" s="291" t="s">
        <v>148</v>
      </c>
      <c r="K6" s="291"/>
      <c r="L6" s="342" t="s">
        <v>339</v>
      </c>
      <c r="M6" s="342"/>
      <c r="N6" s="342"/>
      <c r="O6" s="342"/>
      <c r="P6" s="342"/>
      <c r="Q6" s="342"/>
      <c r="R6" s="342"/>
      <c r="S6" s="342"/>
      <c r="T6" s="342"/>
      <c r="U6" s="342"/>
      <c r="V6" s="342"/>
      <c r="W6" s="342"/>
      <c r="X6" s="342" t="s">
        <v>340</v>
      </c>
      <c r="Y6" s="291" t="s">
        <v>296</v>
      </c>
      <c r="Z6" s="291" t="s">
        <v>149</v>
      </c>
      <c r="AA6" s="291" t="s">
        <v>150</v>
      </c>
      <c r="AB6" s="291" t="s">
        <v>151</v>
      </c>
      <c r="AC6" s="291" t="s">
        <v>152</v>
      </c>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c r="BL6" s="291"/>
      <c r="BM6" s="291"/>
      <c r="BN6" s="291"/>
      <c r="BO6" s="291"/>
      <c r="BP6" s="291"/>
      <c r="BQ6" s="291"/>
      <c r="BR6" s="291"/>
      <c r="BS6" s="291"/>
      <c r="BT6" s="291"/>
      <c r="BU6" s="291"/>
      <c r="BV6" s="291"/>
      <c r="BW6" s="291"/>
      <c r="BX6" s="291"/>
      <c r="BY6" s="291"/>
      <c r="BZ6" s="291"/>
      <c r="CA6" s="291"/>
      <c r="CB6" s="291"/>
      <c r="CC6" s="291"/>
      <c r="CD6" s="291"/>
      <c r="CE6" s="291"/>
      <c r="CF6" s="291"/>
      <c r="CG6" s="291"/>
      <c r="CH6" s="291"/>
      <c r="CI6" s="291"/>
      <c r="CJ6" s="291"/>
      <c r="CK6" s="291"/>
      <c r="CL6" s="291"/>
      <c r="CM6" s="291"/>
      <c r="CN6" s="291"/>
      <c r="CO6" s="291"/>
      <c r="CP6" s="291"/>
      <c r="CQ6" s="291"/>
      <c r="CR6" s="291"/>
      <c r="CS6" s="291"/>
      <c r="CT6" s="291"/>
      <c r="CU6" s="291"/>
      <c r="CV6" s="291"/>
      <c r="CW6" s="291"/>
      <c r="CX6" s="291"/>
      <c r="CY6" s="285" t="s">
        <v>348</v>
      </c>
      <c r="CZ6" s="288" t="s">
        <v>153</v>
      </c>
      <c r="DA6" s="294" t="s">
        <v>154</v>
      </c>
      <c r="DB6" s="295"/>
      <c r="DC6" s="295"/>
      <c r="DD6" s="295"/>
      <c r="DE6" s="295"/>
      <c r="DF6" s="295"/>
      <c r="DG6" s="295"/>
      <c r="DH6" s="295"/>
      <c r="DI6" s="295"/>
      <c r="DJ6" s="295"/>
      <c r="DK6" s="295"/>
      <c r="DL6" s="296"/>
      <c r="DM6" s="297" t="s">
        <v>155</v>
      </c>
    </row>
    <row r="7" spans="1:117" ht="15" customHeight="1">
      <c r="A7" s="83"/>
      <c r="B7" s="283"/>
      <c r="C7" s="283"/>
      <c r="D7" s="283"/>
      <c r="E7" s="283"/>
      <c r="F7" s="283"/>
      <c r="G7" s="283"/>
      <c r="H7" s="284"/>
      <c r="I7" s="284"/>
      <c r="J7" s="291"/>
      <c r="K7" s="291"/>
      <c r="L7" s="342"/>
      <c r="M7" s="342"/>
      <c r="N7" s="342"/>
      <c r="O7" s="342"/>
      <c r="P7" s="342"/>
      <c r="Q7" s="342"/>
      <c r="R7" s="342"/>
      <c r="S7" s="342"/>
      <c r="T7" s="342"/>
      <c r="U7" s="342"/>
      <c r="V7" s="342"/>
      <c r="W7" s="342"/>
      <c r="X7" s="342"/>
      <c r="Y7" s="291"/>
      <c r="Z7" s="291"/>
      <c r="AA7" s="291"/>
      <c r="AB7" s="291"/>
      <c r="AC7" s="291" t="s">
        <v>156</v>
      </c>
      <c r="AD7" s="291"/>
      <c r="AE7" s="291"/>
      <c r="AF7" s="291"/>
      <c r="AG7" s="291"/>
      <c r="AH7" s="291"/>
      <c r="AI7" s="290" t="s">
        <v>157</v>
      </c>
      <c r="AJ7" s="290"/>
      <c r="AK7" s="290"/>
      <c r="AL7" s="290"/>
      <c r="AM7" s="290"/>
      <c r="AN7" s="290"/>
      <c r="AO7" s="291" t="s">
        <v>158</v>
      </c>
      <c r="AP7" s="291"/>
      <c r="AQ7" s="291"/>
      <c r="AR7" s="291"/>
      <c r="AS7" s="291"/>
      <c r="AT7" s="291"/>
      <c r="AU7" s="290" t="s">
        <v>159</v>
      </c>
      <c r="AV7" s="290"/>
      <c r="AW7" s="290"/>
      <c r="AX7" s="290"/>
      <c r="AY7" s="290"/>
      <c r="AZ7" s="290"/>
      <c r="BA7" s="291" t="s">
        <v>160</v>
      </c>
      <c r="BB7" s="291"/>
      <c r="BC7" s="291"/>
      <c r="BD7" s="291"/>
      <c r="BE7" s="291"/>
      <c r="BF7" s="291"/>
      <c r="BG7" s="290" t="s">
        <v>161</v>
      </c>
      <c r="BH7" s="290"/>
      <c r="BI7" s="290"/>
      <c r="BJ7" s="290"/>
      <c r="BK7" s="290"/>
      <c r="BL7" s="290"/>
      <c r="BM7" s="291" t="s">
        <v>162</v>
      </c>
      <c r="BN7" s="291"/>
      <c r="BO7" s="291"/>
      <c r="BP7" s="291"/>
      <c r="BQ7" s="291"/>
      <c r="BR7" s="259"/>
      <c r="BS7" s="290" t="s">
        <v>163</v>
      </c>
      <c r="BT7" s="290"/>
      <c r="BU7" s="290"/>
      <c r="BV7" s="290"/>
      <c r="BW7" s="290"/>
      <c r="BX7" s="290"/>
      <c r="BY7" s="291" t="s">
        <v>164</v>
      </c>
      <c r="BZ7" s="291"/>
      <c r="CA7" s="291"/>
      <c r="CB7" s="291"/>
      <c r="CC7" s="291"/>
      <c r="CD7" s="291"/>
      <c r="CE7" s="290" t="s">
        <v>165</v>
      </c>
      <c r="CF7" s="290"/>
      <c r="CG7" s="290"/>
      <c r="CH7" s="290"/>
      <c r="CI7" s="290"/>
      <c r="CJ7" s="290"/>
      <c r="CK7" s="291" t="s">
        <v>166</v>
      </c>
      <c r="CL7" s="291"/>
      <c r="CM7" s="291"/>
      <c r="CN7" s="291"/>
      <c r="CO7" s="291"/>
      <c r="CP7" s="291"/>
      <c r="CQ7" s="290" t="s">
        <v>167</v>
      </c>
      <c r="CR7" s="290"/>
      <c r="CS7" s="290"/>
      <c r="CT7" s="290"/>
      <c r="CU7" s="290"/>
      <c r="CV7" s="222"/>
      <c r="CW7" s="291" t="s">
        <v>168</v>
      </c>
      <c r="CX7" s="291" t="s">
        <v>169</v>
      </c>
      <c r="CY7" s="286"/>
      <c r="CZ7" s="289"/>
      <c r="DA7" s="302" t="s">
        <v>156</v>
      </c>
      <c r="DB7" s="292" t="s">
        <v>157</v>
      </c>
      <c r="DC7" s="292" t="s">
        <v>158</v>
      </c>
      <c r="DD7" s="292" t="s">
        <v>159</v>
      </c>
      <c r="DE7" s="292" t="s">
        <v>160</v>
      </c>
      <c r="DF7" s="292" t="s">
        <v>161</v>
      </c>
      <c r="DG7" s="292" t="s">
        <v>162</v>
      </c>
      <c r="DH7" s="292" t="s">
        <v>163</v>
      </c>
      <c r="DI7" s="292" t="s">
        <v>164</v>
      </c>
      <c r="DJ7" s="292" t="s">
        <v>165</v>
      </c>
      <c r="DK7" s="292" t="s">
        <v>166</v>
      </c>
      <c r="DL7" s="300" t="s">
        <v>167</v>
      </c>
      <c r="DM7" s="298"/>
    </row>
    <row r="8" spans="1:117" ht="95.25" thickBot="1">
      <c r="A8" s="83"/>
      <c r="B8" s="283"/>
      <c r="C8" s="283"/>
      <c r="D8" s="283"/>
      <c r="E8" s="283"/>
      <c r="F8" s="283"/>
      <c r="G8" s="283"/>
      <c r="H8" s="284"/>
      <c r="I8" s="284"/>
      <c r="J8" s="291"/>
      <c r="K8" s="291"/>
      <c r="L8" s="343" t="s">
        <v>328</v>
      </c>
      <c r="M8" s="343" t="s">
        <v>300</v>
      </c>
      <c r="N8" s="343" t="s">
        <v>329</v>
      </c>
      <c r="O8" s="343" t="s">
        <v>330</v>
      </c>
      <c r="P8" s="343" t="s">
        <v>331</v>
      </c>
      <c r="Q8" s="343" t="s">
        <v>332</v>
      </c>
      <c r="R8" s="343" t="s">
        <v>333</v>
      </c>
      <c r="S8" s="343" t="s">
        <v>334</v>
      </c>
      <c r="T8" s="343" t="s">
        <v>335</v>
      </c>
      <c r="U8" s="343" t="s">
        <v>336</v>
      </c>
      <c r="V8" s="343" t="s">
        <v>337</v>
      </c>
      <c r="W8" s="343" t="s">
        <v>338</v>
      </c>
      <c r="X8" s="342"/>
      <c r="Y8" s="291"/>
      <c r="Z8" s="291"/>
      <c r="AA8" s="291"/>
      <c r="AB8" s="291"/>
      <c r="AC8" s="259" t="s">
        <v>170</v>
      </c>
      <c r="AD8" s="259" t="s">
        <v>171</v>
      </c>
      <c r="AE8" s="259" t="s">
        <v>172</v>
      </c>
      <c r="AF8" s="259" t="s">
        <v>173</v>
      </c>
      <c r="AG8" s="259" t="s">
        <v>297</v>
      </c>
      <c r="AH8" s="259" t="s">
        <v>327</v>
      </c>
      <c r="AI8" s="222" t="s">
        <v>170</v>
      </c>
      <c r="AJ8" s="222" t="s">
        <v>171</v>
      </c>
      <c r="AK8" s="222" t="s">
        <v>172</v>
      </c>
      <c r="AL8" s="222" t="s">
        <v>173</v>
      </c>
      <c r="AM8" s="222" t="s">
        <v>297</v>
      </c>
      <c r="AN8" s="222" t="s">
        <v>327</v>
      </c>
      <c r="AO8" s="259" t="s">
        <v>170</v>
      </c>
      <c r="AP8" s="259" t="s">
        <v>171</v>
      </c>
      <c r="AQ8" s="259" t="s">
        <v>172</v>
      </c>
      <c r="AR8" s="259" t="s">
        <v>173</v>
      </c>
      <c r="AS8" s="259" t="s">
        <v>297</v>
      </c>
      <c r="AT8" s="259" t="s">
        <v>327</v>
      </c>
      <c r="AU8" s="222" t="s">
        <v>170</v>
      </c>
      <c r="AV8" s="222" t="s">
        <v>171</v>
      </c>
      <c r="AW8" s="222" t="s">
        <v>172</v>
      </c>
      <c r="AX8" s="222" t="s">
        <v>173</v>
      </c>
      <c r="AY8" s="222" t="s">
        <v>297</v>
      </c>
      <c r="AZ8" s="222" t="s">
        <v>327</v>
      </c>
      <c r="BA8" s="259" t="s">
        <v>170</v>
      </c>
      <c r="BB8" s="259" t="s">
        <v>171</v>
      </c>
      <c r="BC8" s="259" t="s">
        <v>172</v>
      </c>
      <c r="BD8" s="259" t="s">
        <v>173</v>
      </c>
      <c r="BE8" s="259" t="s">
        <v>297</v>
      </c>
      <c r="BF8" s="259" t="s">
        <v>327</v>
      </c>
      <c r="BG8" s="222" t="s">
        <v>170</v>
      </c>
      <c r="BH8" s="222" t="s">
        <v>171</v>
      </c>
      <c r="BI8" s="222" t="s">
        <v>172</v>
      </c>
      <c r="BJ8" s="222" t="s">
        <v>173</v>
      </c>
      <c r="BK8" s="222" t="s">
        <v>297</v>
      </c>
      <c r="BL8" s="222" t="s">
        <v>327</v>
      </c>
      <c r="BM8" s="259" t="s">
        <v>170</v>
      </c>
      <c r="BN8" s="259" t="s">
        <v>171</v>
      </c>
      <c r="BO8" s="259" t="s">
        <v>172</v>
      </c>
      <c r="BP8" s="259" t="s">
        <v>173</v>
      </c>
      <c r="BQ8" s="259" t="s">
        <v>297</v>
      </c>
      <c r="BR8" s="259" t="s">
        <v>327</v>
      </c>
      <c r="BS8" s="222" t="s">
        <v>170</v>
      </c>
      <c r="BT8" s="344" t="s">
        <v>171</v>
      </c>
      <c r="BU8" s="222" t="s">
        <v>172</v>
      </c>
      <c r="BV8" s="222" t="s">
        <v>173</v>
      </c>
      <c r="BW8" s="222" t="s">
        <v>297</v>
      </c>
      <c r="BX8" s="222" t="s">
        <v>327</v>
      </c>
      <c r="BY8" s="259" t="s">
        <v>170</v>
      </c>
      <c r="BZ8" s="259" t="s">
        <v>171</v>
      </c>
      <c r="CA8" s="259" t="s">
        <v>172</v>
      </c>
      <c r="CB8" s="345" t="s">
        <v>173</v>
      </c>
      <c r="CC8" s="259" t="s">
        <v>297</v>
      </c>
      <c r="CD8" s="259" t="s">
        <v>327</v>
      </c>
      <c r="CE8" s="222" t="s">
        <v>170</v>
      </c>
      <c r="CF8" s="222" t="s">
        <v>171</v>
      </c>
      <c r="CG8" s="222" t="s">
        <v>172</v>
      </c>
      <c r="CH8" s="222" t="s">
        <v>173</v>
      </c>
      <c r="CI8" s="222" t="s">
        <v>297</v>
      </c>
      <c r="CJ8" s="222" t="s">
        <v>327</v>
      </c>
      <c r="CK8" s="259" t="s">
        <v>170</v>
      </c>
      <c r="CL8" s="259" t="s">
        <v>171</v>
      </c>
      <c r="CM8" s="259" t="s">
        <v>172</v>
      </c>
      <c r="CN8" s="259" t="s">
        <v>173</v>
      </c>
      <c r="CO8" s="259" t="s">
        <v>297</v>
      </c>
      <c r="CP8" s="259" t="s">
        <v>327</v>
      </c>
      <c r="CQ8" s="222" t="s">
        <v>170</v>
      </c>
      <c r="CR8" s="222" t="s">
        <v>171</v>
      </c>
      <c r="CS8" s="222" t="s">
        <v>172</v>
      </c>
      <c r="CT8" s="222" t="s">
        <v>173</v>
      </c>
      <c r="CU8" s="259" t="s">
        <v>297</v>
      </c>
      <c r="CV8" s="259" t="s">
        <v>327</v>
      </c>
      <c r="CW8" s="291"/>
      <c r="CX8" s="291"/>
      <c r="CY8" s="287"/>
      <c r="CZ8" s="289"/>
      <c r="DA8" s="303"/>
      <c r="DB8" s="293"/>
      <c r="DC8" s="293"/>
      <c r="DD8" s="293"/>
      <c r="DE8" s="284"/>
      <c r="DF8" s="293"/>
      <c r="DG8" s="293"/>
      <c r="DH8" s="293"/>
      <c r="DI8" s="293"/>
      <c r="DJ8" s="293"/>
      <c r="DK8" s="293"/>
      <c r="DL8" s="301"/>
      <c r="DM8" s="299"/>
    </row>
    <row r="9" spans="1:117" ht="108.75" customHeight="1" thickBot="1">
      <c r="A9" s="83"/>
      <c r="B9" s="71"/>
      <c r="C9" s="215"/>
      <c r="D9" s="215"/>
      <c r="E9" s="215"/>
      <c r="F9" s="215"/>
      <c r="G9" s="215"/>
      <c r="H9" s="216"/>
      <c r="I9" s="216"/>
      <c r="J9" s="346"/>
      <c r="K9" s="346"/>
      <c r="L9" s="347"/>
      <c r="M9" s="347"/>
      <c r="N9" s="347"/>
      <c r="O9" s="347"/>
      <c r="P9" s="347"/>
      <c r="Q9" s="347"/>
      <c r="R9" s="347"/>
      <c r="S9" s="347"/>
      <c r="T9" s="347"/>
      <c r="U9" s="347"/>
      <c r="V9" s="347"/>
      <c r="W9" s="347"/>
      <c r="X9" s="347"/>
      <c r="Y9" s="348"/>
      <c r="Z9" s="98"/>
      <c r="AA9" s="98"/>
      <c r="AB9" s="111"/>
      <c r="AC9" s="98">
        <f>+L9</f>
        <v>0</v>
      </c>
      <c r="AD9" s="33">
        <f>IFERROR(AC9/#REF!,0)</f>
        <v>0</v>
      </c>
      <c r="AE9" s="98"/>
      <c r="AF9" s="33">
        <f>IFERROR(AE9/#REF!,0)</f>
        <v>0</v>
      </c>
      <c r="AG9" s="98"/>
      <c r="AH9" s="97"/>
      <c r="AI9" s="98">
        <f>+M9</f>
        <v>0</v>
      </c>
      <c r="AJ9" s="33">
        <f>IFERROR(AI9/#REF!,0)</f>
        <v>0</v>
      </c>
      <c r="AK9" s="98"/>
      <c r="AL9" s="33">
        <f>IFERROR(AK9/#REF!,0)</f>
        <v>0</v>
      </c>
      <c r="AM9" s="98"/>
      <c r="AN9" s="97"/>
      <c r="AO9" s="98">
        <f>+N9</f>
        <v>0</v>
      </c>
      <c r="AP9" s="33">
        <f>IFERROR(AO9/#REF!,0)</f>
        <v>0</v>
      </c>
      <c r="AQ9" s="98"/>
      <c r="AR9" s="33">
        <f>IFERROR(AQ9/#REF!,0)</f>
        <v>0</v>
      </c>
      <c r="AS9" s="98"/>
      <c r="AT9" s="97"/>
      <c r="AU9" s="98">
        <f>+O9</f>
        <v>0</v>
      </c>
      <c r="AV9" s="33">
        <f>IFERROR(AU9/#REF!,0)</f>
        <v>0</v>
      </c>
      <c r="AW9" s="98"/>
      <c r="AX9" s="33">
        <f>IFERROR(AW9/#REF!,0)</f>
        <v>0</v>
      </c>
      <c r="AY9" s="98"/>
      <c r="AZ9" s="97"/>
      <c r="BA9" s="96">
        <f>+P9</f>
        <v>0</v>
      </c>
      <c r="BB9" s="34">
        <f>IFERROR(BA9/#REF!,0)</f>
        <v>0</v>
      </c>
      <c r="BC9" s="96"/>
      <c r="BD9" s="34">
        <f>IFERROR(BC9/#REF!,0)</f>
        <v>0</v>
      </c>
      <c r="BE9" s="96"/>
      <c r="BF9" s="97"/>
      <c r="BG9" s="96">
        <f>+Q9</f>
        <v>0</v>
      </c>
      <c r="BH9" s="34">
        <f>IFERROR(BG9/#REF!,0)</f>
        <v>0</v>
      </c>
      <c r="BI9" s="153"/>
      <c r="BJ9" s="34">
        <f>IFERROR(BI9/#REF!,0)</f>
        <v>0</v>
      </c>
      <c r="BK9" s="153"/>
      <c r="BL9" s="97"/>
      <c r="BM9" s="96">
        <f>+R9</f>
        <v>0</v>
      </c>
      <c r="BN9" s="34">
        <f>+AB9</f>
        <v>0</v>
      </c>
      <c r="BO9" s="96"/>
      <c r="BP9" s="35">
        <f>IFERROR(BO9/#REF!,0)</f>
        <v>0</v>
      </c>
      <c r="BQ9" s="97"/>
      <c r="BR9" s="97"/>
      <c r="BS9" s="97">
        <f>+S9</f>
        <v>0</v>
      </c>
      <c r="BT9" s="35">
        <f>IFERROR(BS9/#REF!,0)</f>
        <v>0</v>
      </c>
      <c r="BU9" s="97"/>
      <c r="BV9" s="35">
        <f>IFERROR(BU9/#REF!,0)</f>
        <v>0</v>
      </c>
      <c r="BW9" s="97"/>
      <c r="BX9" s="97"/>
      <c r="BY9" s="97">
        <f>+T9</f>
        <v>0</v>
      </c>
      <c r="BZ9" s="35">
        <f>IFERROR(BY9/#REF!,0)</f>
        <v>0</v>
      </c>
      <c r="CA9" s="97"/>
      <c r="CB9" s="35">
        <f>IFERROR(CA9/#REF!,0)</f>
        <v>0</v>
      </c>
      <c r="CC9" s="97"/>
      <c r="CD9" s="97"/>
      <c r="CE9" s="97">
        <f>+U9</f>
        <v>0</v>
      </c>
      <c r="CF9" s="35">
        <f>IFERROR(CE9/#REF!,0)</f>
        <v>0</v>
      </c>
      <c r="CG9" s="97"/>
      <c r="CH9" s="35">
        <f>IFERROR(CG9/#REF!,0)</f>
        <v>0</v>
      </c>
      <c r="CI9" s="97"/>
      <c r="CJ9" s="97"/>
      <c r="CK9" s="97">
        <f>+V9</f>
        <v>0</v>
      </c>
      <c r="CL9" s="35">
        <f>IFERROR(CK9/#REF!,0)</f>
        <v>0</v>
      </c>
      <c r="CM9" s="97"/>
      <c r="CN9" s="35">
        <f>IFERROR(CM9/#REF!,0)</f>
        <v>0</v>
      </c>
      <c r="CO9" s="97"/>
      <c r="CP9" s="97"/>
      <c r="CQ9" s="97">
        <f>+W9</f>
        <v>0</v>
      </c>
      <c r="CR9" s="35">
        <f>IFERROR(CQ9/#REF!,0)</f>
        <v>0</v>
      </c>
      <c r="CS9" s="97"/>
      <c r="CT9" s="35">
        <f>IFERROR(CS9/#REF!,0)</f>
        <v>0</v>
      </c>
      <c r="CU9" s="97"/>
      <c r="CV9" s="97"/>
      <c r="CW9" s="97">
        <f t="shared" ref="CW9:CX14" si="0">SUM(CS9,CM9,CG9,CA9,BU9,BO9,BI9,BC9,AW9,AQ9,AK9,AE9)</f>
        <v>0</v>
      </c>
      <c r="CX9" s="35">
        <f t="shared" si="0"/>
        <v>0</v>
      </c>
      <c r="CY9" s="317"/>
      <c r="CZ9" s="108"/>
      <c r="DA9" s="101"/>
      <c r="DB9" s="131"/>
      <c r="DC9" s="132"/>
      <c r="DD9" s="132"/>
      <c r="DE9"/>
      <c r="DF9" s="85"/>
      <c r="DG9" s="85"/>
      <c r="DH9" s="85"/>
      <c r="DI9" s="85"/>
      <c r="DJ9" s="85"/>
      <c r="DK9" s="85"/>
      <c r="DL9" s="86"/>
      <c r="DM9" s="93"/>
    </row>
    <row r="10" spans="1:117" ht="108.75" customHeight="1" thickBot="1">
      <c r="A10" s="83"/>
      <c r="B10" s="71"/>
      <c r="C10" s="215"/>
      <c r="D10" s="215"/>
      <c r="E10" s="215"/>
      <c r="F10" s="215"/>
      <c r="G10" s="215"/>
      <c r="H10" s="216"/>
      <c r="I10" s="216"/>
      <c r="J10" s="346"/>
      <c r="K10" s="346"/>
      <c r="L10" s="347"/>
      <c r="M10" s="347"/>
      <c r="N10" s="347"/>
      <c r="O10" s="347"/>
      <c r="P10" s="347"/>
      <c r="Q10" s="347"/>
      <c r="R10" s="347"/>
      <c r="S10" s="347"/>
      <c r="T10" s="347"/>
      <c r="U10" s="347"/>
      <c r="V10" s="347"/>
      <c r="W10" s="347"/>
      <c r="X10" s="347"/>
      <c r="Y10" s="347"/>
      <c r="Z10" s="98"/>
      <c r="AA10" s="98"/>
      <c r="AB10" s="111"/>
      <c r="AC10" s="98">
        <f t="shared" ref="AC10:AC13" si="1">+L10</f>
        <v>0</v>
      </c>
      <c r="AD10" s="33">
        <f>IFERROR(AC10/#REF!,0)</f>
        <v>0</v>
      </c>
      <c r="AE10" s="98"/>
      <c r="AF10" s="33">
        <f>IFERROR(AE10/#REF!,0)</f>
        <v>0</v>
      </c>
      <c r="AG10" s="98"/>
      <c r="AH10" s="97"/>
      <c r="AI10" s="98">
        <f t="shared" ref="AI10:AI13" si="2">+M10</f>
        <v>0</v>
      </c>
      <c r="AJ10" s="33">
        <f>IFERROR(AI10/#REF!,0)</f>
        <v>0</v>
      </c>
      <c r="AK10" s="98"/>
      <c r="AL10" s="33">
        <f>IFERROR(AK10/#REF!,0)</f>
        <v>0</v>
      </c>
      <c r="AM10" s="98"/>
      <c r="AN10" s="97"/>
      <c r="AO10" s="98">
        <f t="shared" ref="AO10:AO13" si="3">+N10</f>
        <v>0</v>
      </c>
      <c r="AP10" s="33">
        <f>IFERROR(AO10/#REF!,0)</f>
        <v>0</v>
      </c>
      <c r="AQ10" s="98"/>
      <c r="AR10" s="33">
        <f>IFERROR(AQ10/#REF!,0)</f>
        <v>0</v>
      </c>
      <c r="AS10" s="98"/>
      <c r="AT10" s="97"/>
      <c r="AU10" s="98">
        <f t="shared" ref="AU10:AU13" si="4">+O10</f>
        <v>0</v>
      </c>
      <c r="AV10" s="33">
        <f>IFERROR(AU10/#REF!,0)</f>
        <v>0</v>
      </c>
      <c r="AW10" s="98"/>
      <c r="AX10" s="33">
        <f>IFERROR(AW10/#REF!,0)</f>
        <v>0</v>
      </c>
      <c r="AY10" s="98"/>
      <c r="AZ10" s="97"/>
      <c r="BA10" s="96">
        <f t="shared" ref="BA10:BA13" si="5">+P10</f>
        <v>0</v>
      </c>
      <c r="BB10" s="34">
        <f>IFERROR(BA10/#REF!,0)</f>
        <v>0</v>
      </c>
      <c r="BC10" s="96"/>
      <c r="BD10" s="34">
        <f>IFERROR(BC10/#REF!,0)</f>
        <v>0</v>
      </c>
      <c r="BE10" s="96"/>
      <c r="BF10" s="97"/>
      <c r="BG10" s="96">
        <f t="shared" ref="BG10:BG13" si="6">+Q10</f>
        <v>0</v>
      </c>
      <c r="BH10" s="34">
        <f>IFERROR(BG10/#REF!,0)</f>
        <v>0</v>
      </c>
      <c r="BI10" s="153"/>
      <c r="BJ10" s="34">
        <f>IFERROR(BI10/#REF!,0)</f>
        <v>0</v>
      </c>
      <c r="BK10" s="153"/>
      <c r="BL10" s="97"/>
      <c r="BM10" s="96">
        <f t="shared" ref="BM10:BM13" si="7">+R10</f>
        <v>0</v>
      </c>
      <c r="BN10" s="34">
        <f>IFERROR(BM10/#REF!,0)</f>
        <v>0</v>
      </c>
      <c r="BO10" s="96"/>
      <c r="BP10" s="35">
        <f>IFERROR(BO10/#REF!,0)</f>
        <v>0</v>
      </c>
      <c r="BQ10" s="97"/>
      <c r="BR10" s="97"/>
      <c r="BS10" s="97">
        <f t="shared" ref="BS10:BS13" si="8">+S10</f>
        <v>0</v>
      </c>
      <c r="BT10" s="35">
        <f>IFERROR(BS10/#REF!,0)</f>
        <v>0</v>
      </c>
      <c r="BU10" s="97"/>
      <c r="BV10" s="35">
        <f>IFERROR(BU10/#REF!,0)</f>
        <v>0</v>
      </c>
      <c r="BW10" s="97"/>
      <c r="BX10" s="97"/>
      <c r="BY10" s="97">
        <f t="shared" ref="BY10:BY13" si="9">+T10</f>
        <v>0</v>
      </c>
      <c r="BZ10" s="35">
        <f>IFERROR(BY10/#REF!,0)</f>
        <v>0</v>
      </c>
      <c r="CA10" s="97"/>
      <c r="CB10" s="35">
        <f>IFERROR(CA10/#REF!,0)</f>
        <v>0</v>
      </c>
      <c r="CC10" s="97"/>
      <c r="CD10" s="97"/>
      <c r="CE10" s="97">
        <f t="shared" ref="CE10:CE13" si="10">+U10</f>
        <v>0</v>
      </c>
      <c r="CF10" s="35">
        <f>IFERROR(CE10/#REF!,0)</f>
        <v>0</v>
      </c>
      <c r="CG10" s="97"/>
      <c r="CH10" s="35">
        <f>IFERROR(CG10/#REF!,0)</f>
        <v>0</v>
      </c>
      <c r="CI10" s="97"/>
      <c r="CJ10" s="97"/>
      <c r="CK10" s="97">
        <f t="shared" ref="CK10:CK13" si="11">+V10</f>
        <v>0</v>
      </c>
      <c r="CL10" s="35">
        <f>IFERROR(CK10/#REF!,0)</f>
        <v>0</v>
      </c>
      <c r="CM10" s="97"/>
      <c r="CN10" s="35">
        <f>IFERROR(CM10/#REF!,0)</f>
        <v>0</v>
      </c>
      <c r="CO10" s="97"/>
      <c r="CP10" s="97"/>
      <c r="CQ10" s="97">
        <f t="shared" ref="CQ10:CQ13" si="12">+W10</f>
        <v>0</v>
      </c>
      <c r="CR10" s="35">
        <f>IFERROR(CQ10/#REF!,0)</f>
        <v>0</v>
      </c>
      <c r="CS10" s="97"/>
      <c r="CT10" s="35">
        <f>IFERROR(CS10/#REF!,0)</f>
        <v>0</v>
      </c>
      <c r="CU10" s="97"/>
      <c r="CV10" s="97"/>
      <c r="CW10" s="97">
        <f t="shared" si="0"/>
        <v>0</v>
      </c>
      <c r="CX10" s="35">
        <f t="shared" si="0"/>
        <v>0</v>
      </c>
      <c r="CY10" s="318"/>
      <c r="CZ10" s="114"/>
      <c r="DA10" s="101"/>
      <c r="DB10" s="131"/>
      <c r="DC10" s="132"/>
      <c r="DD10" s="132"/>
      <c r="DE10" s="132"/>
      <c r="DF10" s="99"/>
      <c r="DG10" s="99"/>
      <c r="DH10" s="99"/>
      <c r="DI10" s="99"/>
      <c r="DJ10" s="99"/>
      <c r="DK10" s="99"/>
      <c r="DL10" s="103"/>
      <c r="DM10" s="100"/>
    </row>
    <row r="11" spans="1:117" ht="108.75" customHeight="1" thickBot="1">
      <c r="A11" s="83"/>
      <c r="B11" s="71"/>
      <c r="C11" s="215"/>
      <c r="D11" s="215"/>
      <c r="E11" s="215"/>
      <c r="F11" s="215"/>
      <c r="G11" s="215"/>
      <c r="H11" s="216"/>
      <c r="I11" s="216"/>
      <c r="J11" s="346"/>
      <c r="K11" s="346"/>
      <c r="L11" s="347"/>
      <c r="M11" s="347"/>
      <c r="N11" s="347"/>
      <c r="O11" s="347"/>
      <c r="P11" s="347"/>
      <c r="Q11" s="347"/>
      <c r="R11" s="347"/>
      <c r="S11" s="347"/>
      <c r="T11" s="347"/>
      <c r="U11" s="347"/>
      <c r="V11" s="347"/>
      <c r="W11" s="347"/>
      <c r="X11" s="347"/>
      <c r="Y11" s="347"/>
      <c r="Z11" s="98"/>
      <c r="AA11" s="98"/>
      <c r="AB11" s="111"/>
      <c r="AC11" s="98">
        <f t="shared" si="1"/>
        <v>0</v>
      </c>
      <c r="AD11" s="33">
        <f>IFERROR(AC11/#REF!,0)</f>
        <v>0</v>
      </c>
      <c r="AE11" s="98"/>
      <c r="AF11" s="33">
        <f>IFERROR(AE11/#REF!,0)</f>
        <v>0</v>
      </c>
      <c r="AG11" s="98"/>
      <c r="AH11" s="97"/>
      <c r="AI11" s="98">
        <f t="shared" si="2"/>
        <v>0</v>
      </c>
      <c r="AJ11" s="33">
        <f>IFERROR(AI11/#REF!,0)</f>
        <v>0</v>
      </c>
      <c r="AK11" s="98"/>
      <c r="AL11" s="33">
        <f>IFERROR(AK11/#REF!,0)</f>
        <v>0</v>
      </c>
      <c r="AM11" s="98"/>
      <c r="AN11" s="97"/>
      <c r="AO11" s="98">
        <f t="shared" si="3"/>
        <v>0</v>
      </c>
      <c r="AP11" s="33">
        <f>IFERROR(AO11/#REF!,0)</f>
        <v>0</v>
      </c>
      <c r="AQ11" s="98"/>
      <c r="AR11" s="33">
        <f>IFERROR(AQ11/#REF!,0)</f>
        <v>0</v>
      </c>
      <c r="AS11" s="98"/>
      <c r="AT11" s="97"/>
      <c r="AU11" s="98">
        <f t="shared" si="4"/>
        <v>0</v>
      </c>
      <c r="AV11" s="33">
        <f>IFERROR(AU11/#REF!,0)</f>
        <v>0</v>
      </c>
      <c r="AW11" s="98"/>
      <c r="AX11" s="33">
        <f>IFERROR(AW11/#REF!,0)</f>
        <v>0</v>
      </c>
      <c r="AY11" s="98"/>
      <c r="AZ11" s="97"/>
      <c r="BA11" s="96">
        <f t="shared" si="5"/>
        <v>0</v>
      </c>
      <c r="BB11" s="34">
        <f>IFERROR(BA11/#REF!,0)</f>
        <v>0</v>
      </c>
      <c r="BC11" s="96"/>
      <c r="BD11" s="34">
        <f>IFERROR(BC11/#REF!,0)</f>
        <v>0</v>
      </c>
      <c r="BE11" s="96"/>
      <c r="BF11" s="97"/>
      <c r="BG11" s="96">
        <f t="shared" si="6"/>
        <v>0</v>
      </c>
      <c r="BH11" s="34">
        <f>IFERROR(BG11/#REF!,0)</f>
        <v>0</v>
      </c>
      <c r="BI11" s="153"/>
      <c r="BJ11" s="34">
        <f>IFERROR(BI11/#REF!,0)</f>
        <v>0</v>
      </c>
      <c r="BK11" s="153"/>
      <c r="BL11" s="97"/>
      <c r="BM11" s="96">
        <f t="shared" si="7"/>
        <v>0</v>
      </c>
      <c r="BN11" s="34">
        <f>IFERROR(BM11/#REF!,0)</f>
        <v>0</v>
      </c>
      <c r="BO11" s="96"/>
      <c r="BP11" s="35">
        <f>IFERROR(BO11/#REF!,0)</f>
        <v>0</v>
      </c>
      <c r="BQ11" s="97"/>
      <c r="BR11" s="97"/>
      <c r="BS11" s="97">
        <f t="shared" si="8"/>
        <v>0</v>
      </c>
      <c r="BT11" s="35">
        <f>IFERROR(BS11/#REF!,0)</f>
        <v>0</v>
      </c>
      <c r="BU11" s="97"/>
      <c r="BV11" s="35">
        <f>IFERROR(BU11/#REF!,0)</f>
        <v>0</v>
      </c>
      <c r="BW11" s="97"/>
      <c r="BX11" s="97"/>
      <c r="BY11" s="97">
        <f t="shared" si="9"/>
        <v>0</v>
      </c>
      <c r="BZ11" s="35">
        <f>IFERROR(BY11/#REF!,0)</f>
        <v>0</v>
      </c>
      <c r="CA11" s="97"/>
      <c r="CB11" s="35">
        <f>IFERROR(CA11/#REF!,0)</f>
        <v>0</v>
      </c>
      <c r="CC11" s="97"/>
      <c r="CD11" s="97"/>
      <c r="CE11" s="97">
        <f t="shared" si="10"/>
        <v>0</v>
      </c>
      <c r="CF11" s="35">
        <f>IFERROR(CE11/#REF!,0)</f>
        <v>0</v>
      </c>
      <c r="CG11" s="97"/>
      <c r="CH11" s="35">
        <f>IFERROR(CG11/#REF!,0)</f>
        <v>0</v>
      </c>
      <c r="CI11" s="97"/>
      <c r="CJ11" s="97"/>
      <c r="CK11" s="97">
        <f t="shared" si="11"/>
        <v>0</v>
      </c>
      <c r="CL11" s="35">
        <f>IFERROR(CK11/#REF!,0)</f>
        <v>0</v>
      </c>
      <c r="CM11" s="97"/>
      <c r="CN11" s="35">
        <f>IFERROR(CM11/#REF!,0)</f>
        <v>0</v>
      </c>
      <c r="CO11" s="97"/>
      <c r="CP11" s="97"/>
      <c r="CQ11" s="97">
        <f t="shared" si="12"/>
        <v>0</v>
      </c>
      <c r="CR11" s="35">
        <f>IFERROR(CQ11/#REF!,0)</f>
        <v>0</v>
      </c>
      <c r="CS11" s="97"/>
      <c r="CT11" s="35">
        <f>IFERROR(CS11/#REF!,0)</f>
        <v>0</v>
      </c>
      <c r="CU11" s="97"/>
      <c r="CV11" s="97"/>
      <c r="CW11" s="97">
        <f t="shared" si="0"/>
        <v>0</v>
      </c>
      <c r="CX11" s="35">
        <f t="shared" si="0"/>
        <v>0</v>
      </c>
      <c r="CY11" s="318"/>
      <c r="CZ11" s="114"/>
      <c r="DA11" s="101"/>
      <c r="DB11" s="131"/>
      <c r="DC11" s="132"/>
      <c r="DD11" s="132"/>
      <c r="DE11" s="132"/>
      <c r="DF11" s="99"/>
      <c r="DG11" s="99"/>
      <c r="DH11" s="99"/>
      <c r="DI11" s="99"/>
      <c r="DJ11" s="99"/>
      <c r="DK11" s="99"/>
      <c r="DL11" s="103"/>
      <c r="DM11" s="100"/>
    </row>
    <row r="12" spans="1:117" ht="167.25" customHeight="1" thickBot="1">
      <c r="A12" s="83"/>
      <c r="B12" s="71"/>
      <c r="C12" s="215"/>
      <c r="D12" s="215"/>
      <c r="E12" s="215"/>
      <c r="F12" s="215"/>
      <c r="G12" s="215"/>
      <c r="H12" s="216"/>
      <c r="I12" s="216"/>
      <c r="J12" s="346"/>
      <c r="K12" s="346"/>
      <c r="L12" s="347"/>
      <c r="M12" s="347"/>
      <c r="N12" s="347"/>
      <c r="O12" s="347"/>
      <c r="P12" s="347"/>
      <c r="Q12" s="347"/>
      <c r="R12" s="347"/>
      <c r="S12" s="347"/>
      <c r="T12" s="347"/>
      <c r="U12" s="347"/>
      <c r="V12" s="347"/>
      <c r="W12" s="347"/>
      <c r="X12" s="347"/>
      <c r="Y12" s="347"/>
      <c r="Z12" s="98"/>
      <c r="AA12" s="98"/>
      <c r="AB12" s="111"/>
      <c r="AC12" s="98">
        <f t="shared" si="1"/>
        <v>0</v>
      </c>
      <c r="AD12" s="33">
        <f>IFERROR(AC12/#REF!,0)</f>
        <v>0</v>
      </c>
      <c r="AE12" s="98"/>
      <c r="AF12" s="33">
        <f>IFERROR(AE12/#REF!,0)</f>
        <v>0</v>
      </c>
      <c r="AG12" s="98"/>
      <c r="AH12" s="97"/>
      <c r="AI12" s="98">
        <f t="shared" si="2"/>
        <v>0</v>
      </c>
      <c r="AJ12" s="33">
        <f>IFERROR(AI12/#REF!,0)</f>
        <v>0</v>
      </c>
      <c r="AK12" s="98"/>
      <c r="AL12" s="33">
        <f>IFERROR(AK12/#REF!,0)</f>
        <v>0</v>
      </c>
      <c r="AM12" s="98"/>
      <c r="AN12" s="97"/>
      <c r="AO12" s="98">
        <f t="shared" si="3"/>
        <v>0</v>
      </c>
      <c r="AP12" s="33">
        <f>IFERROR(AO12/#REF!,0)</f>
        <v>0</v>
      </c>
      <c r="AQ12" s="98"/>
      <c r="AR12" s="33">
        <f>IFERROR(AQ12/#REF!,0)</f>
        <v>0</v>
      </c>
      <c r="AS12" s="98"/>
      <c r="AT12" s="97"/>
      <c r="AU12" s="98">
        <f t="shared" si="4"/>
        <v>0</v>
      </c>
      <c r="AV12" s="33">
        <f>IFERROR(AU12/#REF!,0)</f>
        <v>0</v>
      </c>
      <c r="AW12" s="98"/>
      <c r="AX12" s="33">
        <f>IFERROR(AW12/#REF!,0)</f>
        <v>0</v>
      </c>
      <c r="AY12" s="98"/>
      <c r="AZ12" s="97"/>
      <c r="BA12" s="96">
        <f t="shared" si="5"/>
        <v>0</v>
      </c>
      <c r="BB12" s="34">
        <f>IFERROR(BA12/#REF!,0)</f>
        <v>0</v>
      </c>
      <c r="BC12" s="96"/>
      <c r="BD12" s="34">
        <f>IFERROR(BC12/#REF!,0)</f>
        <v>0</v>
      </c>
      <c r="BE12" s="96"/>
      <c r="BF12" s="97"/>
      <c r="BG12" s="96">
        <f t="shared" si="6"/>
        <v>0</v>
      </c>
      <c r="BH12" s="34">
        <f>IFERROR(BG12/#REF!,0)</f>
        <v>0</v>
      </c>
      <c r="BI12" s="153"/>
      <c r="BJ12" s="34">
        <f>IFERROR(BI12/#REF!,0)</f>
        <v>0</v>
      </c>
      <c r="BK12" s="153"/>
      <c r="BL12" s="97"/>
      <c r="BM12" s="96">
        <f t="shared" si="7"/>
        <v>0</v>
      </c>
      <c r="BN12" s="34">
        <f>IFERROR(BM12/#REF!,0)</f>
        <v>0</v>
      </c>
      <c r="BO12" s="96"/>
      <c r="BP12" s="35">
        <f>IFERROR(BO12/#REF!,0)</f>
        <v>0</v>
      </c>
      <c r="BQ12" s="97"/>
      <c r="BR12" s="97"/>
      <c r="BS12" s="97">
        <f t="shared" si="8"/>
        <v>0</v>
      </c>
      <c r="BT12" s="35">
        <f>IFERROR(BS12/#REF!,0)</f>
        <v>0</v>
      </c>
      <c r="BU12" s="97"/>
      <c r="BV12" s="35">
        <f>IFERROR(BU12/#REF!,0)</f>
        <v>0</v>
      </c>
      <c r="BW12" s="97"/>
      <c r="BX12" s="97"/>
      <c r="BY12" s="97">
        <f t="shared" si="9"/>
        <v>0</v>
      </c>
      <c r="BZ12" s="35">
        <f>IFERROR(BY12/#REF!,0)</f>
        <v>0</v>
      </c>
      <c r="CA12" s="97"/>
      <c r="CB12" s="35">
        <f>IFERROR(CA12/#REF!,0)</f>
        <v>0</v>
      </c>
      <c r="CC12" s="97"/>
      <c r="CD12" s="97"/>
      <c r="CE12" s="97">
        <f t="shared" si="10"/>
        <v>0</v>
      </c>
      <c r="CF12" s="35">
        <f>IFERROR(CE12/#REF!,0)</f>
        <v>0</v>
      </c>
      <c r="CG12" s="97"/>
      <c r="CH12" s="35">
        <f>IFERROR(CG12/#REF!,0)</f>
        <v>0</v>
      </c>
      <c r="CI12" s="97"/>
      <c r="CJ12" s="97"/>
      <c r="CK12" s="97">
        <f t="shared" si="11"/>
        <v>0</v>
      </c>
      <c r="CL12" s="35">
        <f>IFERROR(CK12/#REF!,0)</f>
        <v>0</v>
      </c>
      <c r="CM12" s="97"/>
      <c r="CN12" s="35">
        <f>IFERROR(CM12/#REF!,0)</f>
        <v>0</v>
      </c>
      <c r="CO12" s="97"/>
      <c r="CP12" s="97"/>
      <c r="CQ12" s="97">
        <f t="shared" si="12"/>
        <v>0</v>
      </c>
      <c r="CR12" s="35">
        <f>IFERROR(CQ12/#REF!,0)</f>
        <v>0</v>
      </c>
      <c r="CS12" s="97"/>
      <c r="CT12" s="35">
        <f>IFERROR(CS12/#REF!,0)</f>
        <v>0</v>
      </c>
      <c r="CU12" s="97"/>
      <c r="CV12" s="97"/>
      <c r="CW12" s="97">
        <f t="shared" si="0"/>
        <v>0</v>
      </c>
      <c r="CX12" s="35">
        <f t="shared" si="0"/>
        <v>0</v>
      </c>
      <c r="CY12" s="318"/>
      <c r="CZ12" s="114"/>
      <c r="DA12" s="101"/>
      <c r="DB12" s="131"/>
      <c r="DC12" s="132"/>
      <c r="DD12" s="132"/>
      <c r="DE12" s="132"/>
      <c r="DF12" s="99"/>
      <c r="DG12" s="99"/>
      <c r="DH12" s="99"/>
      <c r="DI12" s="99"/>
      <c r="DJ12" s="99"/>
      <c r="DK12" s="99"/>
      <c r="DL12" s="103"/>
      <c r="DM12" s="100"/>
    </row>
    <row r="13" spans="1:117" ht="288.75" customHeight="1" thickBot="1">
      <c r="A13" s="83"/>
      <c r="B13" s="71"/>
      <c r="C13" s="215"/>
      <c r="D13" s="215"/>
      <c r="E13" s="215"/>
      <c r="F13" s="215"/>
      <c r="G13" s="215"/>
      <c r="H13" s="216"/>
      <c r="I13" s="216"/>
      <c r="J13" s="346"/>
      <c r="K13" s="346"/>
      <c r="L13" s="347"/>
      <c r="M13" s="347"/>
      <c r="N13" s="347"/>
      <c r="O13" s="347"/>
      <c r="P13" s="347"/>
      <c r="Q13" s="347"/>
      <c r="R13" s="347"/>
      <c r="S13" s="347"/>
      <c r="T13" s="347"/>
      <c r="U13" s="347"/>
      <c r="V13" s="347"/>
      <c r="W13" s="347"/>
      <c r="X13" s="347"/>
      <c r="Y13" s="347"/>
      <c r="Z13" s="98"/>
      <c r="AA13" s="98"/>
      <c r="AB13" s="111"/>
      <c r="AC13" s="98">
        <f t="shared" si="1"/>
        <v>0</v>
      </c>
      <c r="AD13" s="33">
        <f>IFERROR(AC13/#REF!,0)</f>
        <v>0</v>
      </c>
      <c r="AE13" s="98"/>
      <c r="AF13" s="33">
        <f>IFERROR(AE13/#REF!,0)</f>
        <v>0</v>
      </c>
      <c r="AG13" s="98"/>
      <c r="AH13" s="97"/>
      <c r="AI13" s="98">
        <f t="shared" si="2"/>
        <v>0</v>
      </c>
      <c r="AJ13" s="33">
        <f>IFERROR(AI13/#REF!,0)</f>
        <v>0</v>
      </c>
      <c r="AK13" s="98"/>
      <c r="AL13" s="33">
        <f>IFERROR(AK13/#REF!,0)</f>
        <v>0</v>
      </c>
      <c r="AM13" s="98"/>
      <c r="AN13" s="97"/>
      <c r="AO13" s="98">
        <f t="shared" si="3"/>
        <v>0</v>
      </c>
      <c r="AP13" s="33">
        <f>IFERROR(AO13/#REF!,0)</f>
        <v>0</v>
      </c>
      <c r="AQ13" s="98"/>
      <c r="AR13" s="33">
        <f>IFERROR(AQ13/#REF!,0)</f>
        <v>0</v>
      </c>
      <c r="AS13" s="98"/>
      <c r="AT13" s="97"/>
      <c r="AU13" s="98">
        <f t="shared" si="4"/>
        <v>0</v>
      </c>
      <c r="AV13" s="33">
        <f>IFERROR(AU13/#REF!,0)</f>
        <v>0</v>
      </c>
      <c r="AW13" s="98"/>
      <c r="AX13" s="33">
        <f>IFERROR(AW13/#REF!,0)</f>
        <v>0</v>
      </c>
      <c r="AY13" s="98"/>
      <c r="AZ13" s="97"/>
      <c r="BA13" s="96">
        <f t="shared" si="5"/>
        <v>0</v>
      </c>
      <c r="BB13" s="34">
        <f>IFERROR(BA13/#REF!,0)</f>
        <v>0</v>
      </c>
      <c r="BC13" s="96"/>
      <c r="BD13" s="34">
        <f>IFERROR(BC13/#REF!,0)</f>
        <v>0</v>
      </c>
      <c r="BE13" s="96"/>
      <c r="BF13" s="97"/>
      <c r="BG13" s="96">
        <f t="shared" si="6"/>
        <v>0</v>
      </c>
      <c r="BH13" s="34">
        <f>IFERROR(BG13/#REF!,0)</f>
        <v>0</v>
      </c>
      <c r="BI13" s="153"/>
      <c r="BJ13" s="34">
        <f>IFERROR(BI13/#REF!,0)</f>
        <v>0</v>
      </c>
      <c r="BK13" s="153"/>
      <c r="BL13" s="97"/>
      <c r="BM13" s="96">
        <f t="shared" si="7"/>
        <v>0</v>
      </c>
      <c r="BN13" s="34">
        <f>IFERROR(BM13/#REF!,0)</f>
        <v>0</v>
      </c>
      <c r="BO13" s="96"/>
      <c r="BP13" s="35">
        <f>IFERROR(BO13/#REF!,0)</f>
        <v>0</v>
      </c>
      <c r="BQ13" s="97"/>
      <c r="BR13" s="97"/>
      <c r="BS13" s="97">
        <f t="shared" si="8"/>
        <v>0</v>
      </c>
      <c r="BT13" s="35">
        <f>IFERROR(BS13/#REF!,0)</f>
        <v>0</v>
      </c>
      <c r="BU13" s="97"/>
      <c r="BV13" s="35">
        <f>IFERROR(BU13/#REF!,0)</f>
        <v>0</v>
      </c>
      <c r="BW13" s="97"/>
      <c r="BX13" s="97"/>
      <c r="BY13" s="97">
        <f t="shared" si="9"/>
        <v>0</v>
      </c>
      <c r="BZ13" s="35">
        <f>IFERROR(BY13/#REF!,0)</f>
        <v>0</v>
      </c>
      <c r="CA13" s="97"/>
      <c r="CB13" s="35">
        <f>IFERROR(CA13/#REF!,0)</f>
        <v>0</v>
      </c>
      <c r="CC13" s="97"/>
      <c r="CD13" s="97"/>
      <c r="CE13" s="97">
        <f t="shared" si="10"/>
        <v>0</v>
      </c>
      <c r="CF13" s="35">
        <f>IFERROR(CE13/#REF!,0)</f>
        <v>0</v>
      </c>
      <c r="CG13" s="97"/>
      <c r="CH13" s="35">
        <f>IFERROR(CG13/#REF!,0)</f>
        <v>0</v>
      </c>
      <c r="CI13" s="97"/>
      <c r="CJ13" s="97"/>
      <c r="CK13" s="97">
        <f t="shared" si="11"/>
        <v>0</v>
      </c>
      <c r="CL13" s="35">
        <f>IFERROR(CK13/#REF!,0)</f>
        <v>0</v>
      </c>
      <c r="CM13" s="97"/>
      <c r="CN13" s="35">
        <f>IFERROR(CM13/#REF!,0)</f>
        <v>0</v>
      </c>
      <c r="CO13" s="97"/>
      <c r="CP13" s="97"/>
      <c r="CQ13" s="97">
        <f t="shared" si="12"/>
        <v>0</v>
      </c>
      <c r="CR13" s="35">
        <f>IFERROR(CQ13/#REF!,0)</f>
        <v>0</v>
      </c>
      <c r="CS13" s="97"/>
      <c r="CT13" s="35">
        <f>IFERROR(CS13/#REF!,0)</f>
        <v>0</v>
      </c>
      <c r="CU13" s="97"/>
      <c r="CV13" s="97"/>
      <c r="CW13" s="97">
        <f t="shared" si="0"/>
        <v>0</v>
      </c>
      <c r="CX13" s="35">
        <f t="shared" si="0"/>
        <v>0</v>
      </c>
      <c r="CY13" s="318"/>
      <c r="CZ13" s="124"/>
      <c r="DA13" s="143"/>
      <c r="DB13" s="144"/>
      <c r="DC13" s="145"/>
      <c r="DD13" s="132"/>
      <c r="DE13" s="132"/>
      <c r="DF13" s="87"/>
      <c r="DG13" s="87"/>
      <c r="DH13" s="87"/>
      <c r="DI13" s="87"/>
      <c r="DJ13" s="87"/>
      <c r="DK13" s="87"/>
      <c r="DL13" s="89"/>
      <c r="DM13" s="104"/>
    </row>
    <row r="14" spans="1:117" s="80" customFormat="1" ht="15.75">
      <c r="B14" s="71"/>
      <c r="C14" s="215"/>
      <c r="D14" s="215"/>
      <c r="E14" s="215"/>
      <c r="F14" s="215"/>
      <c r="G14" s="215"/>
      <c r="H14" s="217"/>
      <c r="I14" s="217"/>
      <c r="J14" s="217"/>
      <c r="K14" s="217"/>
      <c r="L14" s="217"/>
      <c r="M14" s="217"/>
      <c r="N14" s="217"/>
      <c r="O14" s="217"/>
      <c r="P14" s="217"/>
      <c r="Q14" s="217"/>
      <c r="R14" s="217"/>
      <c r="S14" s="217"/>
      <c r="T14" s="217"/>
      <c r="U14" s="217"/>
      <c r="V14" s="217"/>
      <c r="W14" s="217"/>
      <c r="X14" s="217"/>
      <c r="Y14" s="217"/>
      <c r="Z14" s="217"/>
      <c r="AA14" s="96" t="s">
        <v>174</v>
      </c>
      <c r="AB14" s="349">
        <f>SUM(AB9:AB13)</f>
        <v>0</v>
      </c>
      <c r="AC14" s="96">
        <f>SUM(AC9:AC13)</f>
        <v>0</v>
      </c>
      <c r="AD14" s="33">
        <f>IFERROR(AC14/#REF!,0)</f>
        <v>0</v>
      </c>
      <c r="AE14" s="96">
        <f>SUM(AE9:AE13)</f>
        <v>0</v>
      </c>
      <c r="AF14" s="349">
        <f>IFERROR(AE14/#REF!,0)</f>
        <v>0</v>
      </c>
      <c r="AG14" s="96"/>
      <c r="AH14" s="96"/>
      <c r="AI14" s="96">
        <f>SUM(AI9:AI13)</f>
        <v>0</v>
      </c>
      <c r="AJ14" s="33">
        <f>IFERROR(AI14/#REF!,0)</f>
        <v>0</v>
      </c>
      <c r="AK14" s="96">
        <f>SUM(AK9:AK13)</f>
        <v>0</v>
      </c>
      <c r="AL14" s="33">
        <f>IFERROR(AK14/#REF!,0)</f>
        <v>0</v>
      </c>
      <c r="AM14" s="33"/>
      <c r="AN14" s="96"/>
      <c r="AO14" s="96">
        <f>SUM(AO9:AO13)</f>
        <v>0</v>
      </c>
      <c r="AP14" s="33">
        <f>IFERROR(AO14/#REF!,0)</f>
        <v>0</v>
      </c>
      <c r="AQ14" s="96">
        <f>SUM(AQ9:AQ13)</f>
        <v>0</v>
      </c>
      <c r="AR14" s="33">
        <f>IFERROR(AQ14/#REF!,0)</f>
        <v>0</v>
      </c>
      <c r="AS14" s="96"/>
      <c r="AT14" s="96"/>
      <c r="AU14" s="96">
        <f>SUM(AU9:AU13)</f>
        <v>0</v>
      </c>
      <c r="AV14" s="33">
        <f>IFERROR(AU14/#REF!,0)</f>
        <v>0</v>
      </c>
      <c r="AW14" s="96">
        <f>SUM(AW9:AW13)</f>
        <v>0</v>
      </c>
      <c r="AX14" s="33">
        <f>IFERROR(AW14/#REF!,0)</f>
        <v>0</v>
      </c>
      <c r="AY14" s="96"/>
      <c r="AZ14" s="96"/>
      <c r="BA14" s="96">
        <f>SUM(BA9:BA13)</f>
        <v>0</v>
      </c>
      <c r="BB14" s="33">
        <f>IFERROR(BA14/#REF!,0)</f>
        <v>0</v>
      </c>
      <c r="BC14" s="96">
        <f>SUM(BC9:BC13)</f>
        <v>0</v>
      </c>
      <c r="BD14" s="33">
        <f>IFERROR(BC14/#REF!,0)</f>
        <v>0</v>
      </c>
      <c r="BE14" s="96"/>
      <c r="BF14" s="96"/>
      <c r="BG14" s="96">
        <f>SUM(BG9:BG13)</f>
        <v>0</v>
      </c>
      <c r="BH14" s="33">
        <f>IFERROR(BG14/#REF!,0)</f>
        <v>0</v>
      </c>
      <c r="BI14" s="96">
        <f>SUM(BI9:BI13)</f>
        <v>0</v>
      </c>
      <c r="BJ14" s="33">
        <f>IFERROR(BI14/#REF!,0)</f>
        <v>0</v>
      </c>
      <c r="BK14" s="96"/>
      <c r="BL14" s="96"/>
      <c r="BM14" s="96">
        <f>SUM(BM9:BM13)</f>
        <v>0</v>
      </c>
      <c r="BN14" s="33">
        <f>IFERROR(BM14/#REF!,0)</f>
        <v>0</v>
      </c>
      <c r="BO14" s="96">
        <f>SUM(BO9:BO13)</f>
        <v>0</v>
      </c>
      <c r="BP14" s="33">
        <f>IFERROR(BO14/#REF!,0)</f>
        <v>0</v>
      </c>
      <c r="BQ14" s="96"/>
      <c r="BR14" s="96"/>
      <c r="BS14" s="96">
        <f>SUM(BS9:BS13)</f>
        <v>0</v>
      </c>
      <c r="BT14" s="33">
        <f>IFERROR(BS14/#REF!,0)</f>
        <v>0</v>
      </c>
      <c r="BU14" s="96">
        <f>SUM(BU9:BU13)</f>
        <v>0</v>
      </c>
      <c r="BV14" s="33">
        <f>IFERROR(BU14/#REF!,0)</f>
        <v>0</v>
      </c>
      <c r="BW14" s="96"/>
      <c r="BX14" s="96"/>
      <c r="BY14" s="96">
        <f>SUM(BY9:BY13)</f>
        <v>0</v>
      </c>
      <c r="BZ14" s="33">
        <f>IFERROR(BY14/#REF!,0)</f>
        <v>0</v>
      </c>
      <c r="CA14" s="96">
        <f>SUM(CA9:CA13)</f>
        <v>0</v>
      </c>
      <c r="CB14" s="33">
        <f>IFERROR(CA14/#REF!,0)</f>
        <v>0</v>
      </c>
      <c r="CC14" s="96"/>
      <c r="CD14" s="96"/>
      <c r="CE14" s="33">
        <f>SUM(CE9:CE13)</f>
        <v>0</v>
      </c>
      <c r="CF14" s="350">
        <f>IFERROR(CE14/#REF!,0)</f>
        <v>0</v>
      </c>
      <c r="CG14" s="96">
        <f>SUM(CG9:CG13)</f>
        <v>0</v>
      </c>
      <c r="CH14" s="33">
        <f>IFERROR(CG14/#REF!,0)</f>
        <v>0</v>
      </c>
      <c r="CI14" s="96"/>
      <c r="CJ14" s="96"/>
      <c r="CK14" s="96">
        <f>SUM(CK9:CK13)</f>
        <v>0</v>
      </c>
      <c r="CL14" s="33">
        <f>IFERROR(CK14/#REF!,0)</f>
        <v>0</v>
      </c>
      <c r="CM14" s="96">
        <f>SUM(CM9:CM13)</f>
        <v>0</v>
      </c>
      <c r="CN14" s="33">
        <f>IFERROR(CM14/#REF!,0)</f>
        <v>0</v>
      </c>
      <c r="CO14" s="96"/>
      <c r="CP14" s="96"/>
      <c r="CQ14" s="96">
        <f>SUM(CQ9:CQ13)</f>
        <v>0</v>
      </c>
      <c r="CR14" s="33">
        <f>IFERROR(CQ14/#REF!,0)</f>
        <v>0</v>
      </c>
      <c r="CS14" s="96">
        <f>SUM(CS9:CS13)</f>
        <v>0</v>
      </c>
      <c r="CT14" s="33">
        <f>IFERROR(CS14/#REF!,0)</f>
        <v>0</v>
      </c>
      <c r="CU14" s="96"/>
      <c r="CV14" s="96"/>
      <c r="CW14" s="96">
        <f t="shared" si="0"/>
        <v>0</v>
      </c>
      <c r="CX14" s="29">
        <f t="shared" si="0"/>
        <v>0</v>
      </c>
      <c r="CY14" s="233"/>
    </row>
    <row r="15" spans="1:117" s="80" customFormat="1" ht="15.75">
      <c r="B15" s="66"/>
      <c r="C15" s="330"/>
      <c r="D15" s="330"/>
      <c r="E15" s="330"/>
      <c r="F15" s="330"/>
      <c r="G15" s="330"/>
      <c r="H15" s="331"/>
      <c r="I15" s="331"/>
      <c r="BT15" s="32"/>
    </row>
    <row r="16" spans="1:117" s="80" customFormat="1" hidden="1">
      <c r="B16" s="56" t="s">
        <v>188</v>
      </c>
      <c r="C16" s="56" t="s">
        <v>196</v>
      </c>
      <c r="D16" s="56" t="s">
        <v>201</v>
      </c>
      <c r="E16" s="56" t="s">
        <v>202</v>
      </c>
      <c r="F16" s="56" t="s">
        <v>210</v>
      </c>
      <c r="G16" s="56" t="s">
        <v>211</v>
      </c>
    </row>
    <row r="17" spans="2:7" s="80" customFormat="1" ht="120" hidden="1">
      <c r="B17" s="154" t="s">
        <v>189</v>
      </c>
      <c r="C17" s="157" t="s">
        <v>193</v>
      </c>
      <c r="D17" s="157" t="s">
        <v>197</v>
      </c>
      <c r="E17" s="160" t="s">
        <v>315</v>
      </c>
      <c r="F17" s="161" t="s">
        <v>203</v>
      </c>
      <c r="G17" s="168" t="s">
        <v>212</v>
      </c>
    </row>
    <row r="18" spans="2:7" s="80" customFormat="1" ht="327.75" hidden="1">
      <c r="B18" s="154" t="s">
        <v>192</v>
      </c>
      <c r="C18" s="158" t="s">
        <v>194</v>
      </c>
      <c r="D18" s="158" t="s">
        <v>198</v>
      </c>
      <c r="E18" s="161" t="s">
        <v>316</v>
      </c>
      <c r="F18" s="164" t="s">
        <v>204</v>
      </c>
      <c r="G18" s="169" t="s">
        <v>213</v>
      </c>
    </row>
    <row r="19" spans="2:7" s="80" customFormat="1" ht="195" hidden="1">
      <c r="B19" s="155" t="s">
        <v>190</v>
      </c>
      <c r="C19" s="157" t="s">
        <v>195</v>
      </c>
      <c r="D19" s="157" t="s">
        <v>199</v>
      </c>
      <c r="E19" s="162" t="s">
        <v>317</v>
      </c>
      <c r="F19" s="164" t="s">
        <v>205</v>
      </c>
      <c r="G19" s="169" t="s">
        <v>214</v>
      </c>
    </row>
    <row r="20" spans="2:7" s="80" customFormat="1" ht="285" hidden="1">
      <c r="B20" s="156" t="s">
        <v>191</v>
      </c>
      <c r="C20" s="56"/>
      <c r="D20" s="159" t="s">
        <v>200</v>
      </c>
      <c r="E20" s="163" t="s">
        <v>318</v>
      </c>
      <c r="F20" s="164" t="s">
        <v>206</v>
      </c>
      <c r="G20" s="169" t="s">
        <v>215</v>
      </c>
    </row>
    <row r="21" spans="2:7" s="80" customFormat="1" ht="135" hidden="1">
      <c r="B21" s="57"/>
      <c r="C21" s="56"/>
      <c r="D21" s="56"/>
      <c r="E21" s="228" t="s">
        <v>322</v>
      </c>
      <c r="F21" s="160" t="s">
        <v>207</v>
      </c>
      <c r="G21" s="169" t="s">
        <v>216</v>
      </c>
    </row>
    <row r="22" spans="2:7" s="80" customFormat="1" ht="120" hidden="1">
      <c r="B22" s="56"/>
      <c r="C22" s="56"/>
      <c r="D22" s="56"/>
      <c r="E22" s="165" t="s">
        <v>319</v>
      </c>
      <c r="F22" s="160" t="s">
        <v>208</v>
      </c>
      <c r="G22" s="169" t="s">
        <v>217</v>
      </c>
    </row>
    <row r="23" spans="2:7" s="80" customFormat="1" ht="120" hidden="1">
      <c r="B23" s="56"/>
      <c r="C23" s="56"/>
      <c r="D23" s="56"/>
      <c r="E23" s="167" t="s">
        <v>320</v>
      </c>
      <c r="F23" s="160" t="s">
        <v>209</v>
      </c>
      <c r="G23" s="169" t="s">
        <v>218</v>
      </c>
    </row>
    <row r="24" spans="2:7" s="80" customFormat="1" ht="180" hidden="1">
      <c r="B24" s="56"/>
      <c r="C24" s="56"/>
      <c r="D24" s="56"/>
      <c r="E24" s="163" t="s">
        <v>321</v>
      </c>
      <c r="F24" s="56"/>
      <c r="G24" s="169" t="s">
        <v>219</v>
      </c>
    </row>
    <row r="25" spans="2:7" s="80" customFormat="1" ht="135" hidden="1">
      <c r="B25" s="56"/>
      <c r="C25" s="56"/>
      <c r="D25" s="56"/>
      <c r="E25" s="160" t="s">
        <v>323</v>
      </c>
      <c r="F25" s="56"/>
      <c r="G25" s="169" t="s">
        <v>220</v>
      </c>
    </row>
    <row r="26" spans="2:7" s="80" customFormat="1" ht="90" hidden="1">
      <c r="B26" s="56"/>
      <c r="C26" s="56"/>
      <c r="D26" s="56"/>
      <c r="E26" s="160" t="s">
        <v>324</v>
      </c>
      <c r="F26" s="56"/>
      <c r="G26" s="169" t="s">
        <v>221</v>
      </c>
    </row>
    <row r="27" spans="2:7" s="80" customFormat="1" ht="180" hidden="1">
      <c r="B27" s="56"/>
      <c r="C27" s="56"/>
      <c r="D27" s="56"/>
      <c r="E27" s="166" t="s">
        <v>325</v>
      </c>
      <c r="F27" s="56"/>
      <c r="G27" s="169" t="s">
        <v>222</v>
      </c>
    </row>
    <row r="28" spans="2:7" s="80" customFormat="1" ht="90" hidden="1">
      <c r="B28" s="56"/>
      <c r="C28" s="56"/>
      <c r="D28" s="56"/>
      <c r="E28" s="162" t="s">
        <v>326</v>
      </c>
      <c r="F28" s="56"/>
      <c r="G28" s="170" t="s">
        <v>223</v>
      </c>
    </row>
    <row r="29" spans="2:7" s="80" customFormat="1" ht="90" hidden="1">
      <c r="B29" s="56"/>
      <c r="C29" s="56"/>
      <c r="D29" s="56"/>
      <c r="E29" s="56"/>
      <c r="F29" s="56"/>
      <c r="G29" s="170" t="s">
        <v>224</v>
      </c>
    </row>
    <row r="30" spans="2:7" s="80" customFormat="1" ht="90" hidden="1">
      <c r="B30" s="56"/>
      <c r="C30" s="56"/>
      <c r="D30" s="56"/>
      <c r="E30" s="56"/>
      <c r="F30" s="56"/>
      <c r="G30" s="170" t="s">
        <v>225</v>
      </c>
    </row>
    <row r="31" spans="2:7" s="80" customFormat="1" ht="105" hidden="1">
      <c r="B31" s="56"/>
      <c r="C31" s="56"/>
      <c r="D31" s="56"/>
      <c r="E31" s="56"/>
      <c r="F31" s="56"/>
      <c r="G31" s="170" t="s">
        <v>226</v>
      </c>
    </row>
    <row r="32" spans="2:7" s="80" customFormat="1" ht="105" hidden="1">
      <c r="B32" s="56"/>
      <c r="C32" s="56"/>
      <c r="D32" s="56"/>
      <c r="E32" s="56"/>
      <c r="F32" s="56"/>
      <c r="G32" s="170" t="s">
        <v>227</v>
      </c>
    </row>
    <row r="33" spans="2:7" s="80" customFormat="1" ht="60" hidden="1">
      <c r="B33" s="56"/>
      <c r="C33" s="56"/>
      <c r="D33" s="56"/>
      <c r="E33" s="56"/>
      <c r="F33" s="56"/>
      <c r="G33" s="170" t="s">
        <v>228</v>
      </c>
    </row>
    <row r="34" spans="2:7" s="80" customFormat="1" ht="90" hidden="1">
      <c r="B34" s="56"/>
      <c r="C34" s="56"/>
      <c r="D34" s="56"/>
      <c r="E34" s="56"/>
      <c r="F34" s="56"/>
      <c r="G34" s="170" t="s">
        <v>229</v>
      </c>
    </row>
    <row r="35" spans="2:7" s="80" customFormat="1" ht="105" hidden="1">
      <c r="B35" s="56"/>
      <c r="C35" s="56"/>
      <c r="D35" s="56"/>
      <c r="E35" s="56"/>
      <c r="F35" s="56"/>
      <c r="G35" s="170" t="s">
        <v>230</v>
      </c>
    </row>
    <row r="36" spans="2:7" s="80" customFormat="1" ht="75" hidden="1">
      <c r="B36" s="56"/>
      <c r="C36" s="56"/>
      <c r="D36" s="56"/>
      <c r="E36" s="56"/>
      <c r="F36" s="56"/>
      <c r="G36" s="170" t="s">
        <v>231</v>
      </c>
    </row>
    <row r="37" spans="2:7" s="80" customFormat="1" ht="45" hidden="1">
      <c r="B37" s="56"/>
      <c r="C37" s="56"/>
      <c r="D37" s="56"/>
      <c r="E37" s="56"/>
      <c r="F37" s="56"/>
      <c r="G37" s="170" t="s">
        <v>232</v>
      </c>
    </row>
    <row r="38" spans="2:7" s="80" customFormat="1"/>
    <row r="39" spans="2:7" s="80" customFormat="1"/>
    <row r="40" spans="2:7" s="80" customFormat="1"/>
    <row r="41" spans="2:7" s="80" customFormat="1"/>
    <row r="42" spans="2:7" s="80" customFormat="1"/>
    <row r="43" spans="2:7" s="80" customFormat="1"/>
    <row r="44" spans="2:7" s="80" customFormat="1"/>
    <row r="45" spans="2:7" s="80" customFormat="1"/>
    <row r="46" spans="2:7" s="80" customFormat="1"/>
    <row r="47" spans="2:7" s="80" customFormat="1"/>
    <row r="48" spans="2:7" s="80" customFormat="1"/>
    <row r="49" s="80" customFormat="1"/>
    <row r="50" s="80" customFormat="1"/>
    <row r="51" s="80" customFormat="1"/>
    <row r="52" s="80" customFormat="1"/>
    <row r="53" s="80" customFormat="1"/>
    <row r="54" s="80" customFormat="1"/>
    <row r="55" s="80" customFormat="1"/>
    <row r="56" s="80" customFormat="1"/>
    <row r="57" s="80" customFormat="1"/>
    <row r="58" s="80" customFormat="1"/>
    <row r="59" s="80" customFormat="1"/>
    <row r="60" s="80" customFormat="1"/>
    <row r="61" s="80" customFormat="1"/>
    <row r="62" s="80" customFormat="1"/>
    <row r="63" s="80" customFormat="1"/>
    <row r="64" s="80" customFormat="1"/>
    <row r="65" s="80" customFormat="1"/>
    <row r="66" s="80" customFormat="1"/>
    <row r="67" s="80" customFormat="1"/>
    <row r="68" s="80" customFormat="1"/>
    <row r="69" s="80" customFormat="1"/>
    <row r="70" s="80" customFormat="1"/>
    <row r="71" s="80" customFormat="1"/>
    <row r="72" s="80" customFormat="1"/>
    <row r="73" s="80" customFormat="1"/>
    <row r="74" s="80" customFormat="1"/>
    <row r="75" s="80" customFormat="1"/>
    <row r="76" s="80" customFormat="1"/>
    <row r="77" s="80" customFormat="1"/>
    <row r="78" s="80" customFormat="1"/>
    <row r="79" s="80" customFormat="1"/>
    <row r="80" s="80" customFormat="1"/>
    <row r="81" s="80" customFormat="1"/>
    <row r="82" s="80" customFormat="1"/>
    <row r="83" s="80" customFormat="1"/>
    <row r="84" s="80" customFormat="1"/>
    <row r="85" s="80" customFormat="1"/>
    <row r="86" s="80" customFormat="1"/>
    <row r="87" s="80" customFormat="1"/>
    <row r="88" s="80" customFormat="1"/>
    <row r="89" s="80" customFormat="1"/>
    <row r="90" s="80" customFormat="1"/>
    <row r="91" s="80" customFormat="1"/>
    <row r="92" s="80" customFormat="1"/>
    <row r="93" s="80" customFormat="1"/>
  </sheetData>
  <sheetProtection sort="0" autoFilter="0"/>
  <mergeCells count="67">
    <mergeCell ref="J13:K13"/>
    <mergeCell ref="DK7:DK8"/>
    <mergeCell ref="DL7:DL8"/>
    <mergeCell ref="J9:K9"/>
    <mergeCell ref="J10:K10"/>
    <mergeCell ref="J11:K11"/>
    <mergeCell ref="J12:K12"/>
    <mergeCell ref="DE7:DE8"/>
    <mergeCell ref="DF7:DF8"/>
    <mergeCell ref="DG7:DG8"/>
    <mergeCell ref="DH7:DH8"/>
    <mergeCell ref="DI7:DI8"/>
    <mergeCell ref="DJ7:DJ8"/>
    <mergeCell ref="CW7:CW8"/>
    <mergeCell ref="CX7:CX8"/>
    <mergeCell ref="DA7:DA8"/>
    <mergeCell ref="DB7:DB8"/>
    <mergeCell ref="DC7:DC8"/>
    <mergeCell ref="DD7:DD8"/>
    <mergeCell ref="DA6:DL6"/>
    <mergeCell ref="DM6:DM8"/>
    <mergeCell ref="BG7:BL7"/>
    <mergeCell ref="BM7:BQ7"/>
    <mergeCell ref="BS7:BX7"/>
    <mergeCell ref="Z6:Z8"/>
    <mergeCell ref="AA6:AA8"/>
    <mergeCell ref="AB6:AB8"/>
    <mergeCell ref="AC6:CX6"/>
    <mergeCell ref="AC7:AH7"/>
    <mergeCell ref="AI7:AN7"/>
    <mergeCell ref="AO7:AT7"/>
    <mergeCell ref="AU7:AZ7"/>
    <mergeCell ref="BA7:BF7"/>
    <mergeCell ref="CY6:CY8"/>
    <mergeCell ref="CZ6:CZ8"/>
    <mergeCell ref="BY7:CD7"/>
    <mergeCell ref="CE7:CJ7"/>
    <mergeCell ref="CK7:CP7"/>
    <mergeCell ref="CQ7:CU7"/>
    <mergeCell ref="Y6:Y8"/>
    <mergeCell ref="B6:B8"/>
    <mergeCell ref="C6:C8"/>
    <mergeCell ref="D6:D8"/>
    <mergeCell ref="E6:E8"/>
    <mergeCell ref="F6:F8"/>
    <mergeCell ref="G6:G8"/>
    <mergeCell ref="H6:H8"/>
    <mergeCell ref="I6:I8"/>
    <mergeCell ref="J6:K8"/>
    <mergeCell ref="L6:W7"/>
    <mergeCell ref="X6:X8"/>
    <mergeCell ref="B4:AM4"/>
    <mergeCell ref="BG4:CH4"/>
    <mergeCell ref="CI4:CN4"/>
    <mergeCell ref="BG5:CA5"/>
    <mergeCell ref="CC5:CG5"/>
    <mergeCell ref="CI5:CN5"/>
    <mergeCell ref="B1:AF1"/>
    <mergeCell ref="AI1:AL1"/>
    <mergeCell ref="BG1:CA1"/>
    <mergeCell ref="CC1:CG1"/>
    <mergeCell ref="CI1:CN1"/>
    <mergeCell ref="C3:AF3"/>
    <mergeCell ref="AG3:AM3"/>
    <mergeCell ref="BH3:CA3"/>
    <mergeCell ref="CB3:CH3"/>
    <mergeCell ref="CK3:CN3"/>
  </mergeCells>
  <conditionalFormatting sqref="CX9:CY14">
    <cfRule type="cellIs" dxfId="10" priority="1" operator="equal">
      <formula>1</formula>
    </cfRule>
    <cfRule type="colorScale" priority="2">
      <colorScale>
        <cfvo type="num" val="0"/>
        <cfvo type="num" val="0.6"/>
        <cfvo type="num" val="0.99"/>
        <color rgb="FFC00000"/>
        <color rgb="FFFFEB84"/>
        <color rgb="FF1DA275"/>
      </colorScale>
    </cfRule>
  </conditionalFormatting>
  <dataValidations count="7">
    <dataValidation type="whole" showInputMessage="1" showErrorMessage="1" error="SUPERA LA META PROGRAMADA" sqref="AE9:AE11 AE13" xr:uid="{866C69AF-1142-4975-9979-1C8ADCB76F47}">
      <formula1>0</formula1>
      <formula2>#REF!-AC9</formula2>
    </dataValidation>
    <dataValidation type="list" allowBlank="1" showInputMessage="1" showErrorMessage="1" sqref="B9:B15" xr:uid="{BC861B8D-0104-475A-AA0A-C49A9B6662B6}">
      <formula1>$B$17:$B$20</formula1>
    </dataValidation>
    <dataValidation type="list" allowBlank="1" showInputMessage="1" showErrorMessage="1" sqref="C9:C15" xr:uid="{5FAE10AD-E8EB-4FBF-AE1D-A727531A2548}">
      <formula1>$C$17:$C$19</formula1>
    </dataValidation>
    <dataValidation type="list" allowBlank="1" showInputMessage="1" showErrorMessage="1" sqref="D9:D15" xr:uid="{607CE64B-C68C-43C5-8417-B50704246515}">
      <formula1>$D$17:$D$20</formula1>
    </dataValidation>
    <dataValidation type="list" allowBlank="1" showInputMessage="1" showErrorMessage="1" sqref="E9:E15" xr:uid="{A8E6BFDE-A0DA-417F-9BDB-3C11E188D076}">
      <formula1>$E$17:$E$28</formula1>
    </dataValidation>
    <dataValidation type="list" allowBlank="1" showInputMessage="1" showErrorMessage="1" sqref="F9:F15" xr:uid="{043E32B6-E808-4C53-8E9D-7928870035FB}">
      <formula1>$F$17:$F$23</formula1>
    </dataValidation>
    <dataValidation type="list" allowBlank="1" showInputMessage="1" showErrorMessage="1" sqref="G9:G15" xr:uid="{0BBB0D62-2FBB-4C5B-8C57-FC1C3CBBDF13}">
      <formula1>$G$17:$G$37</formula1>
    </dataValidation>
  </dataValidations>
  <pageMargins left="0.31496062992125984" right="0.70866141732283472" top="0.62992125984251968" bottom="0.74803149606299213" header="0.31496062992125984" footer="0.31496062992125984"/>
  <pageSetup paperSize="9" scale="33" fitToHeight="0" orientation="portrait" r:id="rId1"/>
  <headerFooter>
    <oddHeader>&amp;L&amp;G&amp;C&amp;"Arial,Normal"&amp;8&amp;K000000 INTERNAL&amp;1#
&amp;"Arial,Negrita"&amp;12PLAN DE ACCION INSTITUCIONAL</oddHeader>
    <oddFooter>&amp;L&amp;G&amp;C&amp;N
IPB-A-1&amp;RDES-FM-05
V10</oddFooter>
  </headerFooter>
  <colBreaks count="1" manualBreakCount="1">
    <brk id="78" max="13" man="1"/>
  </colBreaks>
  <drawing r:id="rId2"/>
  <legacyDrawing r:id="rId3"/>
  <legacyDrawingHF r:id="rId4"/>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66CE7-0ED8-47B2-9852-F3ADE150540C}">
  <sheetPr>
    <tabColor rgb="FF6EB993"/>
  </sheetPr>
  <dimension ref="A1:DM93"/>
  <sheetViews>
    <sheetView topLeftCell="B1" zoomScale="90" zoomScaleNormal="90" zoomScaleSheetLayoutView="90" zoomScalePageLayoutView="60" workbookViewId="0">
      <selection activeCell="H11" sqref="H11"/>
    </sheetView>
  </sheetViews>
  <sheetFormatPr baseColWidth="10" defaultColWidth="11.42578125" defaultRowHeight="15"/>
  <cols>
    <col min="1" max="1" width="5.140625" style="56" hidden="1" customWidth="1"/>
    <col min="2" max="2" width="21.42578125" style="56" customWidth="1"/>
    <col min="3" max="3" width="18.5703125" style="56" customWidth="1"/>
    <col min="4" max="4" width="23.42578125" style="56" customWidth="1"/>
    <col min="5" max="5" width="23" style="56" customWidth="1"/>
    <col min="6" max="6" width="21" style="56" customWidth="1"/>
    <col min="7" max="7" width="20.140625" style="56" customWidth="1"/>
    <col min="8" max="8" width="19.7109375" style="56" customWidth="1"/>
    <col min="9" max="9" width="25.85546875" style="56" customWidth="1"/>
    <col min="10" max="21" width="12.5703125" style="56" customWidth="1"/>
    <col min="22" max="22" width="14.5703125" style="56" customWidth="1"/>
    <col min="23" max="23" width="12.5703125" style="56" customWidth="1"/>
    <col min="24" max="24" width="16.85546875" style="56" customWidth="1"/>
    <col min="25" max="25" width="21.5703125" style="56" customWidth="1"/>
    <col min="26" max="26" width="25.85546875" style="56" customWidth="1"/>
    <col min="27" max="27" width="16.7109375" style="56" customWidth="1"/>
    <col min="28" max="28" width="23" style="56" customWidth="1"/>
    <col min="29" max="29" width="17.42578125" style="56" customWidth="1"/>
    <col min="30" max="30" width="25" style="56" customWidth="1"/>
    <col min="31" max="32" width="12.5703125" style="56" customWidth="1"/>
    <col min="33" max="33" width="19.7109375" style="56" customWidth="1"/>
    <col min="34" max="34" width="20.28515625" style="56" customWidth="1"/>
    <col min="35" max="35" width="18.140625" style="56" customWidth="1"/>
    <col min="36" max="36" width="21" style="56" customWidth="1"/>
    <col min="37" max="38" width="12.5703125" style="56" customWidth="1"/>
    <col min="39" max="39" width="19.7109375" style="56" customWidth="1"/>
    <col min="40" max="40" width="20.28515625" style="56" customWidth="1"/>
    <col min="41" max="41" width="18.85546875" style="80" customWidth="1"/>
    <col min="42" max="42" width="22.140625" style="80" customWidth="1"/>
    <col min="43" max="44" width="12.5703125" style="80" customWidth="1"/>
    <col min="45" max="45" width="19.7109375" style="80" customWidth="1"/>
    <col min="46" max="46" width="20.28515625" style="56" customWidth="1"/>
    <col min="47" max="47" width="17.28515625" style="80" customWidth="1"/>
    <col min="48" max="48" width="21.7109375" style="80" customWidth="1"/>
    <col min="49" max="50" width="12.5703125" style="80" customWidth="1"/>
    <col min="51" max="51" width="19.5703125" style="80" customWidth="1"/>
    <col min="52" max="52" width="20.28515625" style="56" customWidth="1"/>
    <col min="53" max="53" width="18.28515625" style="80" customWidth="1"/>
    <col min="54" max="54" width="23.5703125" style="80" customWidth="1"/>
    <col min="55" max="56" width="12.5703125" style="80" customWidth="1"/>
    <col min="57" max="57" width="20.7109375" style="80" customWidth="1"/>
    <col min="58" max="58" width="20.28515625" style="56" customWidth="1"/>
    <col min="59" max="59" width="16.7109375" style="56" customWidth="1"/>
    <col min="60" max="60" width="17" style="56" customWidth="1"/>
    <col min="61" max="62" width="12.5703125" style="56" customWidth="1"/>
    <col min="63" max="63" width="16.85546875" style="56" customWidth="1"/>
    <col min="64" max="64" width="20.28515625" style="56" customWidth="1"/>
    <col min="65" max="65" width="15.85546875" style="56" customWidth="1"/>
    <col min="66" max="66" width="21.42578125" style="56" customWidth="1"/>
    <col min="67" max="68" width="12.5703125" style="56" customWidth="1"/>
    <col min="69" max="69" width="17.42578125" style="56" customWidth="1"/>
    <col min="70" max="70" width="20.28515625" style="56" customWidth="1"/>
    <col min="71" max="71" width="15.5703125" style="56" customWidth="1"/>
    <col min="72" max="72" width="21" style="56" customWidth="1"/>
    <col min="73" max="74" width="12.5703125" style="56" customWidth="1"/>
    <col min="75" max="75" width="18.5703125" style="56" customWidth="1"/>
    <col min="76" max="76" width="20.28515625" style="56" customWidth="1"/>
    <col min="77" max="77" width="15.42578125" style="56" customWidth="1"/>
    <col min="78" max="78" width="18.7109375" style="56" customWidth="1"/>
    <col min="79" max="80" width="12.5703125" style="56" customWidth="1"/>
    <col min="81" max="81" width="17" style="56" customWidth="1"/>
    <col min="82" max="82" width="20.28515625" style="56" customWidth="1"/>
    <col min="83" max="83" width="14.85546875" style="56" customWidth="1"/>
    <col min="84" max="84" width="18.5703125" style="56" customWidth="1"/>
    <col min="85" max="86" width="12.5703125" style="56" customWidth="1"/>
    <col min="87" max="87" width="17.85546875" style="56" customWidth="1"/>
    <col min="88" max="88" width="20.28515625" style="56" customWidth="1"/>
    <col min="89" max="89" width="15" style="56" customWidth="1"/>
    <col min="90" max="90" width="18.5703125" style="56" customWidth="1"/>
    <col min="91" max="92" width="18.28515625" style="56" customWidth="1"/>
    <col min="93" max="93" width="23.140625" style="56" customWidth="1"/>
    <col min="94" max="94" width="20.28515625" style="56" customWidth="1"/>
    <col min="95" max="95" width="16" style="56" customWidth="1"/>
    <col min="96" max="96" width="27.85546875" style="56" customWidth="1"/>
    <col min="97" max="97" width="29" style="56" customWidth="1"/>
    <col min="98" max="98" width="26.7109375" style="56" customWidth="1"/>
    <col min="99" max="100" width="20.28515625" style="56" customWidth="1"/>
    <col min="101" max="101" width="17.28515625" style="56" customWidth="1"/>
    <col min="102" max="103" width="21.28515625" style="56" customWidth="1"/>
    <col min="104" max="104" width="19.140625" style="56" customWidth="1"/>
    <col min="105" max="105" width="18.85546875" style="56" customWidth="1"/>
    <col min="106" max="106" width="18.140625" style="56" customWidth="1"/>
    <col min="107" max="107" width="17.5703125" style="56" customWidth="1"/>
    <col min="108" max="108" width="17.140625" style="56" customWidth="1"/>
    <col min="109" max="109" width="22" style="56" customWidth="1"/>
    <col min="110" max="112" width="18.140625" style="56" customWidth="1"/>
    <col min="113" max="113" width="20.85546875" style="56" customWidth="1"/>
    <col min="114" max="114" width="17.5703125" style="56" customWidth="1"/>
    <col min="115" max="115" width="18.42578125" style="56" customWidth="1"/>
    <col min="116" max="116" width="18" style="56" customWidth="1"/>
    <col min="117" max="117" width="29.85546875" style="56" customWidth="1"/>
    <col min="118" max="16384" width="11.42578125" style="56"/>
  </cols>
  <sheetData>
    <row r="1" spans="1:117" ht="69.75" customHeight="1">
      <c r="A1" s="80"/>
      <c r="B1" s="277" t="s">
        <v>373</v>
      </c>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81"/>
      <c r="AH1" s="80"/>
      <c r="AI1" s="278"/>
      <c r="AJ1" s="278"/>
      <c r="AK1" s="278"/>
      <c r="AL1" s="278"/>
      <c r="AM1" s="81"/>
      <c r="AN1" s="80"/>
      <c r="AT1" s="80"/>
      <c r="AZ1" s="80"/>
      <c r="BF1" s="80"/>
      <c r="BG1" s="277"/>
      <c r="BH1" s="277"/>
      <c r="BI1" s="277"/>
      <c r="BJ1" s="277"/>
      <c r="BK1" s="277"/>
      <c r="BL1" s="277"/>
      <c r="BM1" s="277"/>
      <c r="BN1" s="277"/>
      <c r="BO1" s="277"/>
      <c r="BP1" s="277"/>
      <c r="BQ1" s="277"/>
      <c r="BR1" s="277"/>
      <c r="BS1" s="277"/>
      <c r="BT1" s="277"/>
      <c r="BU1" s="277"/>
      <c r="BV1" s="277"/>
      <c r="BW1" s="277"/>
      <c r="BX1" s="277"/>
      <c r="BY1" s="277"/>
      <c r="BZ1" s="277"/>
      <c r="CA1" s="277"/>
      <c r="CB1" s="81"/>
      <c r="CC1" s="278"/>
      <c r="CD1" s="278"/>
      <c r="CE1" s="278"/>
      <c r="CF1" s="278"/>
      <c r="CG1" s="278"/>
      <c r="CH1" s="81"/>
      <c r="CI1" s="277"/>
      <c r="CJ1" s="277"/>
      <c r="CK1" s="277"/>
      <c r="CL1" s="277"/>
      <c r="CM1" s="277"/>
      <c r="CN1" s="277"/>
    </row>
    <row r="2" spans="1:117" ht="15.75" thickBot="1">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I2" s="80"/>
      <c r="AJ2" s="80"/>
      <c r="AK2" s="80"/>
      <c r="AL2" s="80"/>
      <c r="AM2" s="80"/>
      <c r="BG2" s="80"/>
      <c r="BH2" s="80"/>
      <c r="BI2" s="80"/>
      <c r="BJ2" s="80"/>
      <c r="BK2" s="80"/>
      <c r="BM2" s="80"/>
      <c r="BN2" s="80"/>
      <c r="BO2" s="80"/>
      <c r="BP2" s="80"/>
      <c r="BQ2" s="80"/>
      <c r="BS2" s="80"/>
      <c r="BT2" s="80"/>
      <c r="BU2" s="80"/>
      <c r="BV2" s="80"/>
      <c r="BW2" s="80"/>
      <c r="BY2" s="80"/>
      <c r="BZ2" s="80"/>
      <c r="CA2" s="80"/>
      <c r="CB2" s="80"/>
      <c r="CC2" s="80"/>
      <c r="CE2" s="80"/>
      <c r="CF2" s="80"/>
      <c r="CG2" s="80"/>
      <c r="CH2" s="80"/>
      <c r="CI2" s="80"/>
      <c r="CK2" s="80"/>
      <c r="CL2" s="80"/>
      <c r="CM2" s="80"/>
      <c r="CN2" s="80"/>
    </row>
    <row r="3" spans="1:117" ht="47.25" customHeight="1" thickBot="1">
      <c r="A3" s="80"/>
      <c r="B3" s="82" t="s">
        <v>147</v>
      </c>
      <c r="C3" s="272"/>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4"/>
      <c r="AG3" s="275"/>
      <c r="AH3" s="275"/>
      <c r="AI3" s="275"/>
      <c r="AJ3" s="275"/>
      <c r="AK3" s="275"/>
      <c r="AL3" s="275"/>
      <c r="AM3" s="275"/>
      <c r="AN3" s="80"/>
      <c r="AT3" s="80"/>
      <c r="AZ3" s="80"/>
      <c r="BF3" s="80"/>
      <c r="BG3" s="129"/>
      <c r="BH3" s="276"/>
      <c r="BI3" s="276"/>
      <c r="BJ3" s="276"/>
      <c r="BK3" s="276"/>
      <c r="BL3" s="276"/>
      <c r="BM3" s="276"/>
      <c r="BN3" s="276"/>
      <c r="BO3" s="276"/>
      <c r="BP3" s="276"/>
      <c r="BQ3" s="276"/>
      <c r="BR3" s="276"/>
      <c r="BS3" s="276"/>
      <c r="BT3" s="276"/>
      <c r="BU3" s="276"/>
      <c r="BV3" s="276"/>
      <c r="BW3" s="276"/>
      <c r="BX3" s="276"/>
      <c r="BY3" s="276"/>
      <c r="BZ3" s="276"/>
      <c r="CA3" s="276"/>
      <c r="CB3" s="275"/>
      <c r="CC3" s="275"/>
      <c r="CD3" s="275"/>
      <c r="CE3" s="275"/>
      <c r="CF3" s="275"/>
      <c r="CG3" s="275"/>
      <c r="CH3" s="275"/>
      <c r="CI3" s="129"/>
      <c r="CK3" s="276"/>
      <c r="CL3" s="276"/>
      <c r="CM3" s="276"/>
      <c r="CN3" s="276"/>
    </row>
    <row r="4" spans="1:117" ht="24.75" customHeight="1">
      <c r="A4" s="80"/>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80"/>
      <c r="AT4" s="80"/>
      <c r="AZ4" s="80"/>
      <c r="BF4" s="80"/>
      <c r="BG4" s="279"/>
      <c r="BH4" s="279"/>
      <c r="BI4" s="279"/>
      <c r="BJ4" s="279"/>
      <c r="BK4" s="279"/>
      <c r="BL4" s="279"/>
      <c r="BM4" s="279"/>
      <c r="BN4" s="279"/>
      <c r="BO4" s="279"/>
      <c r="BP4" s="279"/>
      <c r="BQ4" s="279"/>
      <c r="BR4" s="279"/>
      <c r="BS4" s="279"/>
      <c r="BT4" s="279"/>
      <c r="BU4" s="279"/>
      <c r="BV4" s="279"/>
      <c r="BW4" s="279"/>
      <c r="BX4" s="279"/>
      <c r="BY4" s="279"/>
      <c r="BZ4" s="279"/>
      <c r="CA4" s="279"/>
      <c r="CB4" s="279"/>
      <c r="CC4" s="279"/>
      <c r="CD4" s="279"/>
      <c r="CE4" s="279"/>
      <c r="CF4" s="279"/>
      <c r="CG4" s="279"/>
      <c r="CH4" s="279"/>
      <c r="CI4" s="279"/>
      <c r="CJ4" s="279"/>
      <c r="CK4" s="279"/>
      <c r="CL4" s="279"/>
      <c r="CM4" s="279"/>
      <c r="CN4" s="279"/>
    </row>
    <row r="5" spans="1:117" ht="15.75" thickBot="1">
      <c r="A5" s="80"/>
      <c r="B5" s="83"/>
      <c r="C5" s="83"/>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T5" s="80"/>
      <c r="AZ5" s="80"/>
      <c r="BF5" s="80"/>
      <c r="BG5" s="277"/>
      <c r="BH5" s="277"/>
      <c r="BI5" s="277"/>
      <c r="BJ5" s="277"/>
      <c r="BK5" s="277"/>
      <c r="BL5" s="277"/>
      <c r="BM5" s="277"/>
      <c r="BN5" s="277"/>
      <c r="BO5" s="277"/>
      <c r="BP5" s="277"/>
      <c r="BQ5" s="277"/>
      <c r="BR5" s="277"/>
      <c r="BS5" s="277"/>
      <c r="BT5" s="277"/>
      <c r="BU5" s="277"/>
      <c r="BV5" s="277"/>
      <c r="BW5" s="277"/>
      <c r="BX5" s="277"/>
      <c r="BY5" s="277"/>
      <c r="BZ5" s="277"/>
      <c r="CA5" s="277"/>
      <c r="CB5" s="81"/>
      <c r="CC5" s="278"/>
      <c r="CD5" s="278"/>
      <c r="CE5" s="278"/>
      <c r="CF5" s="278"/>
      <c r="CG5" s="278"/>
      <c r="CH5" s="81"/>
      <c r="CI5" s="277"/>
      <c r="CJ5" s="277"/>
      <c r="CK5" s="277"/>
      <c r="CL5" s="277"/>
      <c r="CM5" s="277"/>
      <c r="CN5" s="277"/>
    </row>
    <row r="6" spans="1:117" ht="15" customHeight="1" thickBot="1">
      <c r="A6" s="83"/>
      <c r="B6" s="283" t="s">
        <v>292</v>
      </c>
      <c r="C6" s="283" t="s">
        <v>293</v>
      </c>
      <c r="D6" s="283" t="s">
        <v>294</v>
      </c>
      <c r="E6" s="283" t="s">
        <v>5</v>
      </c>
      <c r="F6" s="283" t="s">
        <v>6</v>
      </c>
      <c r="G6" s="283" t="s">
        <v>7</v>
      </c>
      <c r="H6" s="284" t="s">
        <v>295</v>
      </c>
      <c r="I6" s="284" t="s">
        <v>9</v>
      </c>
      <c r="J6" s="291" t="s">
        <v>148</v>
      </c>
      <c r="K6" s="291"/>
      <c r="L6" s="342" t="s">
        <v>339</v>
      </c>
      <c r="M6" s="342"/>
      <c r="N6" s="342"/>
      <c r="O6" s="342"/>
      <c r="P6" s="342"/>
      <c r="Q6" s="342"/>
      <c r="R6" s="342"/>
      <c r="S6" s="342"/>
      <c r="T6" s="342"/>
      <c r="U6" s="342"/>
      <c r="V6" s="342"/>
      <c r="W6" s="342"/>
      <c r="X6" s="342" t="s">
        <v>340</v>
      </c>
      <c r="Y6" s="291" t="s">
        <v>296</v>
      </c>
      <c r="Z6" s="291" t="s">
        <v>149</v>
      </c>
      <c r="AA6" s="291" t="s">
        <v>150</v>
      </c>
      <c r="AB6" s="291" t="s">
        <v>151</v>
      </c>
      <c r="AC6" s="291" t="s">
        <v>152</v>
      </c>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c r="BL6" s="291"/>
      <c r="BM6" s="291"/>
      <c r="BN6" s="291"/>
      <c r="BO6" s="291"/>
      <c r="BP6" s="291"/>
      <c r="BQ6" s="291"/>
      <c r="BR6" s="291"/>
      <c r="BS6" s="291"/>
      <c r="BT6" s="291"/>
      <c r="BU6" s="291"/>
      <c r="BV6" s="291"/>
      <c r="BW6" s="291"/>
      <c r="BX6" s="291"/>
      <c r="BY6" s="291"/>
      <c r="BZ6" s="291"/>
      <c r="CA6" s="291"/>
      <c r="CB6" s="291"/>
      <c r="CC6" s="291"/>
      <c r="CD6" s="291"/>
      <c r="CE6" s="291"/>
      <c r="CF6" s="291"/>
      <c r="CG6" s="291"/>
      <c r="CH6" s="291"/>
      <c r="CI6" s="291"/>
      <c r="CJ6" s="291"/>
      <c r="CK6" s="291"/>
      <c r="CL6" s="291"/>
      <c r="CM6" s="291"/>
      <c r="CN6" s="291"/>
      <c r="CO6" s="291"/>
      <c r="CP6" s="291"/>
      <c r="CQ6" s="291"/>
      <c r="CR6" s="291"/>
      <c r="CS6" s="291"/>
      <c r="CT6" s="291"/>
      <c r="CU6" s="291"/>
      <c r="CV6" s="291"/>
      <c r="CW6" s="291"/>
      <c r="CX6" s="291"/>
      <c r="CY6" s="285" t="s">
        <v>348</v>
      </c>
      <c r="CZ6" s="288" t="s">
        <v>153</v>
      </c>
      <c r="DA6" s="294" t="s">
        <v>154</v>
      </c>
      <c r="DB6" s="295"/>
      <c r="DC6" s="295"/>
      <c r="DD6" s="295"/>
      <c r="DE6" s="295"/>
      <c r="DF6" s="295"/>
      <c r="DG6" s="295"/>
      <c r="DH6" s="295"/>
      <c r="DI6" s="295"/>
      <c r="DJ6" s="295"/>
      <c r="DK6" s="295"/>
      <c r="DL6" s="296"/>
      <c r="DM6" s="297" t="s">
        <v>155</v>
      </c>
    </row>
    <row r="7" spans="1:117" ht="15" customHeight="1">
      <c r="A7" s="83"/>
      <c r="B7" s="283"/>
      <c r="C7" s="283"/>
      <c r="D7" s="283"/>
      <c r="E7" s="283"/>
      <c r="F7" s="283"/>
      <c r="G7" s="283"/>
      <c r="H7" s="284"/>
      <c r="I7" s="284"/>
      <c r="J7" s="291"/>
      <c r="K7" s="291"/>
      <c r="L7" s="342"/>
      <c r="M7" s="342"/>
      <c r="N7" s="342"/>
      <c r="O7" s="342"/>
      <c r="P7" s="342"/>
      <c r="Q7" s="342"/>
      <c r="R7" s="342"/>
      <c r="S7" s="342"/>
      <c r="T7" s="342"/>
      <c r="U7" s="342"/>
      <c r="V7" s="342"/>
      <c r="W7" s="342"/>
      <c r="X7" s="342"/>
      <c r="Y7" s="291"/>
      <c r="Z7" s="291"/>
      <c r="AA7" s="291"/>
      <c r="AB7" s="291"/>
      <c r="AC7" s="291" t="s">
        <v>156</v>
      </c>
      <c r="AD7" s="291"/>
      <c r="AE7" s="291"/>
      <c r="AF7" s="291"/>
      <c r="AG7" s="291"/>
      <c r="AH7" s="291"/>
      <c r="AI7" s="290" t="s">
        <v>157</v>
      </c>
      <c r="AJ7" s="290"/>
      <c r="AK7" s="290"/>
      <c r="AL7" s="290"/>
      <c r="AM7" s="290"/>
      <c r="AN7" s="290"/>
      <c r="AO7" s="291" t="s">
        <v>158</v>
      </c>
      <c r="AP7" s="291"/>
      <c r="AQ7" s="291"/>
      <c r="AR7" s="291"/>
      <c r="AS7" s="291"/>
      <c r="AT7" s="291"/>
      <c r="AU7" s="290" t="s">
        <v>159</v>
      </c>
      <c r="AV7" s="290"/>
      <c r="AW7" s="290"/>
      <c r="AX7" s="290"/>
      <c r="AY7" s="290"/>
      <c r="AZ7" s="290"/>
      <c r="BA7" s="291" t="s">
        <v>160</v>
      </c>
      <c r="BB7" s="291"/>
      <c r="BC7" s="291"/>
      <c r="BD7" s="291"/>
      <c r="BE7" s="291"/>
      <c r="BF7" s="291"/>
      <c r="BG7" s="290" t="s">
        <v>161</v>
      </c>
      <c r="BH7" s="290"/>
      <c r="BI7" s="290"/>
      <c r="BJ7" s="290"/>
      <c r="BK7" s="290"/>
      <c r="BL7" s="290"/>
      <c r="BM7" s="291" t="s">
        <v>162</v>
      </c>
      <c r="BN7" s="291"/>
      <c r="BO7" s="291"/>
      <c r="BP7" s="291"/>
      <c r="BQ7" s="291"/>
      <c r="BR7" s="259"/>
      <c r="BS7" s="290" t="s">
        <v>163</v>
      </c>
      <c r="BT7" s="290"/>
      <c r="BU7" s="290"/>
      <c r="BV7" s="290"/>
      <c r="BW7" s="290"/>
      <c r="BX7" s="290"/>
      <c r="BY7" s="291" t="s">
        <v>164</v>
      </c>
      <c r="BZ7" s="291"/>
      <c r="CA7" s="291"/>
      <c r="CB7" s="291"/>
      <c r="CC7" s="291"/>
      <c r="CD7" s="291"/>
      <c r="CE7" s="290" t="s">
        <v>165</v>
      </c>
      <c r="CF7" s="290"/>
      <c r="CG7" s="290"/>
      <c r="CH7" s="290"/>
      <c r="CI7" s="290"/>
      <c r="CJ7" s="290"/>
      <c r="CK7" s="291" t="s">
        <v>166</v>
      </c>
      <c r="CL7" s="291"/>
      <c r="CM7" s="291"/>
      <c r="CN7" s="291"/>
      <c r="CO7" s="291"/>
      <c r="CP7" s="291"/>
      <c r="CQ7" s="290" t="s">
        <v>167</v>
      </c>
      <c r="CR7" s="290"/>
      <c r="CS7" s="290"/>
      <c r="CT7" s="290"/>
      <c r="CU7" s="290"/>
      <c r="CV7" s="222"/>
      <c r="CW7" s="291" t="s">
        <v>168</v>
      </c>
      <c r="CX7" s="291" t="s">
        <v>169</v>
      </c>
      <c r="CY7" s="286"/>
      <c r="CZ7" s="289"/>
      <c r="DA7" s="302" t="s">
        <v>156</v>
      </c>
      <c r="DB7" s="292" t="s">
        <v>157</v>
      </c>
      <c r="DC7" s="292" t="s">
        <v>158</v>
      </c>
      <c r="DD7" s="292" t="s">
        <v>159</v>
      </c>
      <c r="DE7" s="292" t="s">
        <v>160</v>
      </c>
      <c r="DF7" s="292" t="s">
        <v>161</v>
      </c>
      <c r="DG7" s="292" t="s">
        <v>162</v>
      </c>
      <c r="DH7" s="292" t="s">
        <v>163</v>
      </c>
      <c r="DI7" s="292" t="s">
        <v>164</v>
      </c>
      <c r="DJ7" s="292" t="s">
        <v>165</v>
      </c>
      <c r="DK7" s="292" t="s">
        <v>166</v>
      </c>
      <c r="DL7" s="300" t="s">
        <v>167</v>
      </c>
      <c r="DM7" s="298"/>
    </row>
    <row r="8" spans="1:117" ht="95.25" thickBot="1">
      <c r="A8" s="83"/>
      <c r="B8" s="283"/>
      <c r="C8" s="283"/>
      <c r="D8" s="283"/>
      <c r="E8" s="283"/>
      <c r="F8" s="283"/>
      <c r="G8" s="283"/>
      <c r="H8" s="284"/>
      <c r="I8" s="284"/>
      <c r="J8" s="291"/>
      <c r="K8" s="291"/>
      <c r="L8" s="343" t="s">
        <v>328</v>
      </c>
      <c r="M8" s="343" t="s">
        <v>300</v>
      </c>
      <c r="N8" s="343" t="s">
        <v>329</v>
      </c>
      <c r="O8" s="343" t="s">
        <v>330</v>
      </c>
      <c r="P8" s="343" t="s">
        <v>331</v>
      </c>
      <c r="Q8" s="343" t="s">
        <v>332</v>
      </c>
      <c r="R8" s="343" t="s">
        <v>333</v>
      </c>
      <c r="S8" s="343" t="s">
        <v>334</v>
      </c>
      <c r="T8" s="343" t="s">
        <v>335</v>
      </c>
      <c r="U8" s="343" t="s">
        <v>336</v>
      </c>
      <c r="V8" s="343" t="s">
        <v>337</v>
      </c>
      <c r="W8" s="343" t="s">
        <v>338</v>
      </c>
      <c r="X8" s="342"/>
      <c r="Y8" s="291"/>
      <c r="Z8" s="291"/>
      <c r="AA8" s="291"/>
      <c r="AB8" s="291"/>
      <c r="AC8" s="259" t="s">
        <v>170</v>
      </c>
      <c r="AD8" s="259" t="s">
        <v>171</v>
      </c>
      <c r="AE8" s="259" t="s">
        <v>172</v>
      </c>
      <c r="AF8" s="259" t="s">
        <v>173</v>
      </c>
      <c r="AG8" s="259" t="s">
        <v>297</v>
      </c>
      <c r="AH8" s="259" t="s">
        <v>327</v>
      </c>
      <c r="AI8" s="222" t="s">
        <v>170</v>
      </c>
      <c r="AJ8" s="222" t="s">
        <v>171</v>
      </c>
      <c r="AK8" s="222" t="s">
        <v>172</v>
      </c>
      <c r="AL8" s="222" t="s">
        <v>173</v>
      </c>
      <c r="AM8" s="222" t="s">
        <v>297</v>
      </c>
      <c r="AN8" s="222" t="s">
        <v>327</v>
      </c>
      <c r="AO8" s="259" t="s">
        <v>170</v>
      </c>
      <c r="AP8" s="259" t="s">
        <v>171</v>
      </c>
      <c r="AQ8" s="259" t="s">
        <v>172</v>
      </c>
      <c r="AR8" s="259" t="s">
        <v>173</v>
      </c>
      <c r="AS8" s="259" t="s">
        <v>297</v>
      </c>
      <c r="AT8" s="259" t="s">
        <v>327</v>
      </c>
      <c r="AU8" s="222" t="s">
        <v>170</v>
      </c>
      <c r="AV8" s="222" t="s">
        <v>171</v>
      </c>
      <c r="AW8" s="222" t="s">
        <v>172</v>
      </c>
      <c r="AX8" s="222" t="s">
        <v>173</v>
      </c>
      <c r="AY8" s="222" t="s">
        <v>297</v>
      </c>
      <c r="AZ8" s="222" t="s">
        <v>327</v>
      </c>
      <c r="BA8" s="259" t="s">
        <v>170</v>
      </c>
      <c r="BB8" s="259" t="s">
        <v>171</v>
      </c>
      <c r="BC8" s="259" t="s">
        <v>172</v>
      </c>
      <c r="BD8" s="259" t="s">
        <v>173</v>
      </c>
      <c r="BE8" s="259" t="s">
        <v>297</v>
      </c>
      <c r="BF8" s="259" t="s">
        <v>327</v>
      </c>
      <c r="BG8" s="222" t="s">
        <v>170</v>
      </c>
      <c r="BH8" s="222" t="s">
        <v>171</v>
      </c>
      <c r="BI8" s="222" t="s">
        <v>172</v>
      </c>
      <c r="BJ8" s="222" t="s">
        <v>173</v>
      </c>
      <c r="BK8" s="222" t="s">
        <v>297</v>
      </c>
      <c r="BL8" s="222" t="s">
        <v>327</v>
      </c>
      <c r="BM8" s="259" t="s">
        <v>170</v>
      </c>
      <c r="BN8" s="259" t="s">
        <v>171</v>
      </c>
      <c r="BO8" s="259" t="s">
        <v>172</v>
      </c>
      <c r="BP8" s="259" t="s">
        <v>173</v>
      </c>
      <c r="BQ8" s="259" t="s">
        <v>297</v>
      </c>
      <c r="BR8" s="259" t="s">
        <v>327</v>
      </c>
      <c r="BS8" s="222" t="s">
        <v>170</v>
      </c>
      <c r="BT8" s="344" t="s">
        <v>171</v>
      </c>
      <c r="BU8" s="222" t="s">
        <v>172</v>
      </c>
      <c r="BV8" s="222" t="s">
        <v>173</v>
      </c>
      <c r="BW8" s="222" t="s">
        <v>297</v>
      </c>
      <c r="BX8" s="222" t="s">
        <v>327</v>
      </c>
      <c r="BY8" s="259" t="s">
        <v>170</v>
      </c>
      <c r="BZ8" s="259" t="s">
        <v>171</v>
      </c>
      <c r="CA8" s="259" t="s">
        <v>172</v>
      </c>
      <c r="CB8" s="345" t="s">
        <v>173</v>
      </c>
      <c r="CC8" s="259" t="s">
        <v>297</v>
      </c>
      <c r="CD8" s="259" t="s">
        <v>327</v>
      </c>
      <c r="CE8" s="222" t="s">
        <v>170</v>
      </c>
      <c r="CF8" s="222" t="s">
        <v>171</v>
      </c>
      <c r="CG8" s="222" t="s">
        <v>172</v>
      </c>
      <c r="CH8" s="222" t="s">
        <v>173</v>
      </c>
      <c r="CI8" s="222" t="s">
        <v>297</v>
      </c>
      <c r="CJ8" s="222" t="s">
        <v>327</v>
      </c>
      <c r="CK8" s="259" t="s">
        <v>170</v>
      </c>
      <c r="CL8" s="259" t="s">
        <v>171</v>
      </c>
      <c r="CM8" s="259" t="s">
        <v>172</v>
      </c>
      <c r="CN8" s="259" t="s">
        <v>173</v>
      </c>
      <c r="CO8" s="259" t="s">
        <v>297</v>
      </c>
      <c r="CP8" s="259" t="s">
        <v>327</v>
      </c>
      <c r="CQ8" s="222" t="s">
        <v>170</v>
      </c>
      <c r="CR8" s="222" t="s">
        <v>171</v>
      </c>
      <c r="CS8" s="222" t="s">
        <v>172</v>
      </c>
      <c r="CT8" s="222" t="s">
        <v>173</v>
      </c>
      <c r="CU8" s="259" t="s">
        <v>297</v>
      </c>
      <c r="CV8" s="259" t="s">
        <v>327</v>
      </c>
      <c r="CW8" s="291"/>
      <c r="CX8" s="291"/>
      <c r="CY8" s="287"/>
      <c r="CZ8" s="289"/>
      <c r="DA8" s="303"/>
      <c r="DB8" s="293"/>
      <c r="DC8" s="293"/>
      <c r="DD8" s="293"/>
      <c r="DE8" s="284"/>
      <c r="DF8" s="293"/>
      <c r="DG8" s="293"/>
      <c r="DH8" s="293"/>
      <c r="DI8" s="293"/>
      <c r="DJ8" s="293"/>
      <c r="DK8" s="293"/>
      <c r="DL8" s="301"/>
      <c r="DM8" s="299"/>
    </row>
    <row r="9" spans="1:117" ht="108.75" customHeight="1" thickBot="1">
      <c r="A9" s="83"/>
      <c r="B9" s="71"/>
      <c r="C9" s="215"/>
      <c r="D9" s="215"/>
      <c r="E9" s="215"/>
      <c r="F9" s="215"/>
      <c r="G9" s="215"/>
      <c r="H9" s="216"/>
      <c r="I9" s="216"/>
      <c r="J9" s="346"/>
      <c r="K9" s="346"/>
      <c r="L9" s="347"/>
      <c r="M9" s="347"/>
      <c r="N9" s="347"/>
      <c r="O9" s="347"/>
      <c r="P9" s="347"/>
      <c r="Q9" s="347"/>
      <c r="R9" s="347"/>
      <c r="S9" s="347"/>
      <c r="T9" s="347"/>
      <c r="U9" s="347"/>
      <c r="V9" s="347"/>
      <c r="W9" s="347"/>
      <c r="X9" s="347"/>
      <c r="Y9" s="348"/>
      <c r="Z9" s="98"/>
      <c r="AA9" s="98"/>
      <c r="AB9" s="111"/>
      <c r="AC9" s="98">
        <f>+L9</f>
        <v>0</v>
      </c>
      <c r="AD9" s="33">
        <f>IFERROR(AC9/#REF!,0)</f>
        <v>0</v>
      </c>
      <c r="AE9" s="98"/>
      <c r="AF9" s="33">
        <f>IFERROR(AE9/#REF!,0)</f>
        <v>0</v>
      </c>
      <c r="AG9" s="98"/>
      <c r="AH9" s="97"/>
      <c r="AI9" s="98">
        <f>+M9</f>
        <v>0</v>
      </c>
      <c r="AJ9" s="33">
        <f>IFERROR(AI9/#REF!,0)</f>
        <v>0</v>
      </c>
      <c r="AK9" s="98"/>
      <c r="AL9" s="33">
        <f>IFERROR(AK9/#REF!,0)</f>
        <v>0</v>
      </c>
      <c r="AM9" s="98"/>
      <c r="AN9" s="97"/>
      <c r="AO9" s="98">
        <f>+N9</f>
        <v>0</v>
      </c>
      <c r="AP9" s="33">
        <f>IFERROR(AO9/#REF!,0)</f>
        <v>0</v>
      </c>
      <c r="AQ9" s="98"/>
      <c r="AR9" s="33">
        <f>IFERROR(AQ9/#REF!,0)</f>
        <v>0</v>
      </c>
      <c r="AS9" s="98"/>
      <c r="AT9" s="97"/>
      <c r="AU9" s="98">
        <f>+O9</f>
        <v>0</v>
      </c>
      <c r="AV9" s="33">
        <f>IFERROR(AU9/#REF!,0)</f>
        <v>0</v>
      </c>
      <c r="AW9" s="98"/>
      <c r="AX9" s="33">
        <f>IFERROR(AW9/#REF!,0)</f>
        <v>0</v>
      </c>
      <c r="AY9" s="98"/>
      <c r="AZ9" s="97"/>
      <c r="BA9" s="96">
        <f>+P9</f>
        <v>0</v>
      </c>
      <c r="BB9" s="34">
        <f>IFERROR(BA9/#REF!,0)</f>
        <v>0</v>
      </c>
      <c r="BC9" s="96"/>
      <c r="BD9" s="34">
        <f>IFERROR(BC9/#REF!,0)</f>
        <v>0</v>
      </c>
      <c r="BE9" s="96"/>
      <c r="BF9" s="97"/>
      <c r="BG9" s="96">
        <f>+Q9</f>
        <v>0</v>
      </c>
      <c r="BH9" s="34">
        <f>IFERROR(BG9/#REF!,0)</f>
        <v>0</v>
      </c>
      <c r="BI9" s="153"/>
      <c r="BJ9" s="34">
        <f>IFERROR(BI9/#REF!,0)</f>
        <v>0</v>
      </c>
      <c r="BK9" s="153"/>
      <c r="BL9" s="97"/>
      <c r="BM9" s="96">
        <f>+R9</f>
        <v>0</v>
      </c>
      <c r="BN9" s="34">
        <f>+AB9</f>
        <v>0</v>
      </c>
      <c r="BO9" s="96"/>
      <c r="BP9" s="35">
        <f>IFERROR(BO9/#REF!,0)</f>
        <v>0</v>
      </c>
      <c r="BQ9" s="97"/>
      <c r="BR9" s="97"/>
      <c r="BS9" s="97">
        <f>+S9</f>
        <v>0</v>
      </c>
      <c r="BT9" s="35">
        <f>IFERROR(BS9/#REF!,0)</f>
        <v>0</v>
      </c>
      <c r="BU9" s="97"/>
      <c r="BV9" s="35">
        <f>IFERROR(BU9/#REF!,0)</f>
        <v>0</v>
      </c>
      <c r="BW9" s="97"/>
      <c r="BX9" s="97"/>
      <c r="BY9" s="97">
        <f>+T9</f>
        <v>0</v>
      </c>
      <c r="BZ9" s="35">
        <f>IFERROR(BY9/#REF!,0)</f>
        <v>0</v>
      </c>
      <c r="CA9" s="97"/>
      <c r="CB9" s="35">
        <f>IFERROR(CA9/#REF!,0)</f>
        <v>0</v>
      </c>
      <c r="CC9" s="97"/>
      <c r="CD9" s="97"/>
      <c r="CE9" s="97">
        <f>+U9</f>
        <v>0</v>
      </c>
      <c r="CF9" s="35">
        <f>IFERROR(CE9/#REF!,0)</f>
        <v>0</v>
      </c>
      <c r="CG9" s="97"/>
      <c r="CH9" s="35">
        <f>IFERROR(CG9/#REF!,0)</f>
        <v>0</v>
      </c>
      <c r="CI9" s="97"/>
      <c r="CJ9" s="97"/>
      <c r="CK9" s="97">
        <f>+V9</f>
        <v>0</v>
      </c>
      <c r="CL9" s="35">
        <f>IFERROR(CK9/#REF!,0)</f>
        <v>0</v>
      </c>
      <c r="CM9" s="97"/>
      <c r="CN9" s="35">
        <f>IFERROR(CM9/#REF!,0)</f>
        <v>0</v>
      </c>
      <c r="CO9" s="97"/>
      <c r="CP9" s="97"/>
      <c r="CQ9" s="97">
        <f>+W9</f>
        <v>0</v>
      </c>
      <c r="CR9" s="35">
        <f>IFERROR(CQ9/#REF!,0)</f>
        <v>0</v>
      </c>
      <c r="CS9" s="97"/>
      <c r="CT9" s="35">
        <f>IFERROR(CS9/#REF!,0)</f>
        <v>0</v>
      </c>
      <c r="CU9" s="97"/>
      <c r="CV9" s="97"/>
      <c r="CW9" s="97">
        <f t="shared" ref="CW9:CX14" si="0">SUM(CS9,CM9,CG9,CA9,BU9,BO9,BI9,BC9,AW9,AQ9,AK9,AE9)</f>
        <v>0</v>
      </c>
      <c r="CX9" s="35">
        <f t="shared" si="0"/>
        <v>0</v>
      </c>
      <c r="CY9" s="317"/>
      <c r="CZ9" s="108"/>
      <c r="DA9" s="101"/>
      <c r="DB9" s="131"/>
      <c r="DC9" s="132"/>
      <c r="DD9" s="132"/>
      <c r="DE9"/>
      <c r="DF9" s="85"/>
      <c r="DG9" s="85"/>
      <c r="DH9" s="85"/>
      <c r="DI9" s="85"/>
      <c r="DJ9" s="85"/>
      <c r="DK9" s="85"/>
      <c r="DL9" s="86"/>
      <c r="DM9" s="93"/>
    </row>
    <row r="10" spans="1:117" ht="108.75" customHeight="1" thickBot="1">
      <c r="A10" s="83"/>
      <c r="B10" s="71"/>
      <c r="C10" s="215"/>
      <c r="D10" s="215"/>
      <c r="E10" s="215"/>
      <c r="F10" s="215"/>
      <c r="G10" s="215"/>
      <c r="H10" s="216"/>
      <c r="I10" s="216"/>
      <c r="J10" s="346"/>
      <c r="K10" s="346"/>
      <c r="L10" s="347"/>
      <c r="M10" s="347"/>
      <c r="N10" s="347"/>
      <c r="O10" s="347"/>
      <c r="P10" s="347"/>
      <c r="Q10" s="347"/>
      <c r="R10" s="347"/>
      <c r="S10" s="347"/>
      <c r="T10" s="347"/>
      <c r="U10" s="347"/>
      <c r="V10" s="347"/>
      <c r="W10" s="347"/>
      <c r="X10" s="347"/>
      <c r="Y10" s="347"/>
      <c r="Z10" s="98"/>
      <c r="AA10" s="98"/>
      <c r="AB10" s="111"/>
      <c r="AC10" s="98">
        <f t="shared" ref="AC10:AC13" si="1">+L10</f>
        <v>0</v>
      </c>
      <c r="AD10" s="33">
        <f>IFERROR(AC10/#REF!,0)</f>
        <v>0</v>
      </c>
      <c r="AE10" s="98"/>
      <c r="AF10" s="33">
        <f>IFERROR(AE10/#REF!,0)</f>
        <v>0</v>
      </c>
      <c r="AG10" s="98"/>
      <c r="AH10" s="97"/>
      <c r="AI10" s="98">
        <f t="shared" ref="AI10:AI13" si="2">+M10</f>
        <v>0</v>
      </c>
      <c r="AJ10" s="33">
        <f>IFERROR(AI10/#REF!,0)</f>
        <v>0</v>
      </c>
      <c r="AK10" s="98"/>
      <c r="AL10" s="33">
        <f>IFERROR(AK10/#REF!,0)</f>
        <v>0</v>
      </c>
      <c r="AM10" s="98"/>
      <c r="AN10" s="97"/>
      <c r="AO10" s="98">
        <f t="shared" ref="AO10:AO13" si="3">+N10</f>
        <v>0</v>
      </c>
      <c r="AP10" s="33">
        <f>IFERROR(AO10/#REF!,0)</f>
        <v>0</v>
      </c>
      <c r="AQ10" s="98"/>
      <c r="AR10" s="33">
        <f>IFERROR(AQ10/#REF!,0)</f>
        <v>0</v>
      </c>
      <c r="AS10" s="98"/>
      <c r="AT10" s="97"/>
      <c r="AU10" s="98">
        <f t="shared" ref="AU10:AU13" si="4">+O10</f>
        <v>0</v>
      </c>
      <c r="AV10" s="33">
        <f>IFERROR(AU10/#REF!,0)</f>
        <v>0</v>
      </c>
      <c r="AW10" s="98"/>
      <c r="AX10" s="33">
        <f>IFERROR(AW10/#REF!,0)</f>
        <v>0</v>
      </c>
      <c r="AY10" s="98"/>
      <c r="AZ10" s="97"/>
      <c r="BA10" s="96">
        <f t="shared" ref="BA10:BA13" si="5">+P10</f>
        <v>0</v>
      </c>
      <c r="BB10" s="34">
        <f>IFERROR(BA10/#REF!,0)</f>
        <v>0</v>
      </c>
      <c r="BC10" s="96"/>
      <c r="BD10" s="34">
        <f>IFERROR(BC10/#REF!,0)</f>
        <v>0</v>
      </c>
      <c r="BE10" s="96"/>
      <c r="BF10" s="97"/>
      <c r="BG10" s="96">
        <f t="shared" ref="BG10:BG13" si="6">+Q10</f>
        <v>0</v>
      </c>
      <c r="BH10" s="34">
        <f>IFERROR(BG10/#REF!,0)</f>
        <v>0</v>
      </c>
      <c r="BI10" s="153"/>
      <c r="BJ10" s="34">
        <f>IFERROR(BI10/#REF!,0)</f>
        <v>0</v>
      </c>
      <c r="BK10" s="153"/>
      <c r="BL10" s="97"/>
      <c r="BM10" s="96">
        <f t="shared" ref="BM10:BM13" si="7">+R10</f>
        <v>0</v>
      </c>
      <c r="BN10" s="34">
        <f>IFERROR(BM10/#REF!,0)</f>
        <v>0</v>
      </c>
      <c r="BO10" s="96"/>
      <c r="BP10" s="35">
        <f>IFERROR(BO10/#REF!,0)</f>
        <v>0</v>
      </c>
      <c r="BQ10" s="97"/>
      <c r="BR10" s="97"/>
      <c r="BS10" s="97">
        <f t="shared" ref="BS10:BS13" si="8">+S10</f>
        <v>0</v>
      </c>
      <c r="BT10" s="35">
        <f>IFERROR(BS10/#REF!,0)</f>
        <v>0</v>
      </c>
      <c r="BU10" s="97"/>
      <c r="BV10" s="35">
        <f>IFERROR(BU10/#REF!,0)</f>
        <v>0</v>
      </c>
      <c r="BW10" s="97"/>
      <c r="BX10" s="97"/>
      <c r="BY10" s="97">
        <f t="shared" ref="BY10:BY13" si="9">+T10</f>
        <v>0</v>
      </c>
      <c r="BZ10" s="35">
        <f>IFERROR(BY10/#REF!,0)</f>
        <v>0</v>
      </c>
      <c r="CA10" s="97"/>
      <c r="CB10" s="35">
        <f>IFERROR(CA10/#REF!,0)</f>
        <v>0</v>
      </c>
      <c r="CC10" s="97"/>
      <c r="CD10" s="97"/>
      <c r="CE10" s="97">
        <f t="shared" ref="CE10:CE13" si="10">+U10</f>
        <v>0</v>
      </c>
      <c r="CF10" s="35">
        <f>IFERROR(CE10/#REF!,0)</f>
        <v>0</v>
      </c>
      <c r="CG10" s="97"/>
      <c r="CH10" s="35">
        <f>IFERROR(CG10/#REF!,0)</f>
        <v>0</v>
      </c>
      <c r="CI10" s="97"/>
      <c r="CJ10" s="97"/>
      <c r="CK10" s="97">
        <f t="shared" ref="CK10:CK13" si="11">+V10</f>
        <v>0</v>
      </c>
      <c r="CL10" s="35">
        <f>IFERROR(CK10/#REF!,0)</f>
        <v>0</v>
      </c>
      <c r="CM10" s="97"/>
      <c r="CN10" s="35">
        <f>IFERROR(CM10/#REF!,0)</f>
        <v>0</v>
      </c>
      <c r="CO10" s="97"/>
      <c r="CP10" s="97"/>
      <c r="CQ10" s="97">
        <f t="shared" ref="CQ10:CQ13" si="12">+W10</f>
        <v>0</v>
      </c>
      <c r="CR10" s="35">
        <f>IFERROR(CQ10/#REF!,0)</f>
        <v>0</v>
      </c>
      <c r="CS10" s="97"/>
      <c r="CT10" s="35">
        <f>IFERROR(CS10/#REF!,0)</f>
        <v>0</v>
      </c>
      <c r="CU10" s="97"/>
      <c r="CV10" s="97"/>
      <c r="CW10" s="97">
        <f t="shared" si="0"/>
        <v>0</v>
      </c>
      <c r="CX10" s="35">
        <f t="shared" si="0"/>
        <v>0</v>
      </c>
      <c r="CY10" s="318"/>
      <c r="CZ10" s="114"/>
      <c r="DA10" s="101"/>
      <c r="DB10" s="131"/>
      <c r="DC10" s="132"/>
      <c r="DD10" s="132"/>
      <c r="DE10" s="132"/>
      <c r="DF10" s="99"/>
      <c r="DG10" s="99"/>
      <c r="DH10" s="99"/>
      <c r="DI10" s="99"/>
      <c r="DJ10" s="99"/>
      <c r="DK10" s="99"/>
      <c r="DL10" s="103"/>
      <c r="DM10" s="100"/>
    </row>
    <row r="11" spans="1:117" ht="108.75" customHeight="1" thickBot="1">
      <c r="A11" s="83"/>
      <c r="B11" s="71"/>
      <c r="C11" s="215"/>
      <c r="D11" s="215"/>
      <c r="E11" s="215"/>
      <c r="F11" s="215"/>
      <c r="G11" s="215"/>
      <c r="H11" s="216"/>
      <c r="I11" s="216"/>
      <c r="J11" s="346"/>
      <c r="K11" s="346"/>
      <c r="L11" s="347"/>
      <c r="M11" s="347"/>
      <c r="N11" s="347"/>
      <c r="O11" s="347"/>
      <c r="P11" s="347"/>
      <c r="Q11" s="347"/>
      <c r="R11" s="347"/>
      <c r="S11" s="347"/>
      <c r="T11" s="347"/>
      <c r="U11" s="347"/>
      <c r="V11" s="347"/>
      <c r="W11" s="347"/>
      <c r="X11" s="347"/>
      <c r="Y11" s="347"/>
      <c r="Z11" s="98"/>
      <c r="AA11" s="98"/>
      <c r="AB11" s="111"/>
      <c r="AC11" s="98">
        <f t="shared" si="1"/>
        <v>0</v>
      </c>
      <c r="AD11" s="33">
        <f>IFERROR(AC11/#REF!,0)</f>
        <v>0</v>
      </c>
      <c r="AE11" s="98"/>
      <c r="AF11" s="33">
        <f>IFERROR(AE11/#REF!,0)</f>
        <v>0</v>
      </c>
      <c r="AG11" s="98"/>
      <c r="AH11" s="97"/>
      <c r="AI11" s="98">
        <f t="shared" si="2"/>
        <v>0</v>
      </c>
      <c r="AJ11" s="33">
        <f>IFERROR(AI11/#REF!,0)</f>
        <v>0</v>
      </c>
      <c r="AK11" s="98"/>
      <c r="AL11" s="33">
        <f>IFERROR(AK11/#REF!,0)</f>
        <v>0</v>
      </c>
      <c r="AM11" s="98"/>
      <c r="AN11" s="97"/>
      <c r="AO11" s="98">
        <f t="shared" si="3"/>
        <v>0</v>
      </c>
      <c r="AP11" s="33">
        <f>IFERROR(AO11/#REF!,0)</f>
        <v>0</v>
      </c>
      <c r="AQ11" s="98"/>
      <c r="AR11" s="33">
        <f>IFERROR(AQ11/#REF!,0)</f>
        <v>0</v>
      </c>
      <c r="AS11" s="98"/>
      <c r="AT11" s="97"/>
      <c r="AU11" s="98">
        <f t="shared" si="4"/>
        <v>0</v>
      </c>
      <c r="AV11" s="33">
        <f>IFERROR(AU11/#REF!,0)</f>
        <v>0</v>
      </c>
      <c r="AW11" s="98"/>
      <c r="AX11" s="33">
        <f>IFERROR(AW11/#REF!,0)</f>
        <v>0</v>
      </c>
      <c r="AY11" s="98"/>
      <c r="AZ11" s="97"/>
      <c r="BA11" s="96">
        <f t="shared" si="5"/>
        <v>0</v>
      </c>
      <c r="BB11" s="34">
        <f>IFERROR(BA11/#REF!,0)</f>
        <v>0</v>
      </c>
      <c r="BC11" s="96"/>
      <c r="BD11" s="34">
        <f>IFERROR(BC11/#REF!,0)</f>
        <v>0</v>
      </c>
      <c r="BE11" s="96"/>
      <c r="BF11" s="97"/>
      <c r="BG11" s="96">
        <f t="shared" si="6"/>
        <v>0</v>
      </c>
      <c r="BH11" s="34">
        <f>IFERROR(BG11/#REF!,0)</f>
        <v>0</v>
      </c>
      <c r="BI11" s="153"/>
      <c r="BJ11" s="34">
        <f>IFERROR(BI11/#REF!,0)</f>
        <v>0</v>
      </c>
      <c r="BK11" s="153"/>
      <c r="BL11" s="97"/>
      <c r="BM11" s="96">
        <f t="shared" si="7"/>
        <v>0</v>
      </c>
      <c r="BN11" s="34">
        <f>IFERROR(BM11/#REF!,0)</f>
        <v>0</v>
      </c>
      <c r="BO11" s="96"/>
      <c r="BP11" s="35">
        <f>IFERROR(BO11/#REF!,0)</f>
        <v>0</v>
      </c>
      <c r="BQ11" s="97"/>
      <c r="BR11" s="97"/>
      <c r="BS11" s="97">
        <f t="shared" si="8"/>
        <v>0</v>
      </c>
      <c r="BT11" s="35">
        <f>IFERROR(BS11/#REF!,0)</f>
        <v>0</v>
      </c>
      <c r="BU11" s="97"/>
      <c r="BV11" s="35">
        <f>IFERROR(BU11/#REF!,0)</f>
        <v>0</v>
      </c>
      <c r="BW11" s="97"/>
      <c r="BX11" s="97"/>
      <c r="BY11" s="97">
        <f t="shared" si="9"/>
        <v>0</v>
      </c>
      <c r="BZ11" s="35">
        <f>IFERROR(BY11/#REF!,0)</f>
        <v>0</v>
      </c>
      <c r="CA11" s="97"/>
      <c r="CB11" s="35">
        <f>IFERROR(CA11/#REF!,0)</f>
        <v>0</v>
      </c>
      <c r="CC11" s="97"/>
      <c r="CD11" s="97"/>
      <c r="CE11" s="97">
        <f t="shared" si="10"/>
        <v>0</v>
      </c>
      <c r="CF11" s="35">
        <f>IFERROR(CE11/#REF!,0)</f>
        <v>0</v>
      </c>
      <c r="CG11" s="97"/>
      <c r="CH11" s="35">
        <f>IFERROR(CG11/#REF!,0)</f>
        <v>0</v>
      </c>
      <c r="CI11" s="97"/>
      <c r="CJ11" s="97"/>
      <c r="CK11" s="97">
        <f t="shared" si="11"/>
        <v>0</v>
      </c>
      <c r="CL11" s="35">
        <f>IFERROR(CK11/#REF!,0)</f>
        <v>0</v>
      </c>
      <c r="CM11" s="97"/>
      <c r="CN11" s="35">
        <f>IFERROR(CM11/#REF!,0)</f>
        <v>0</v>
      </c>
      <c r="CO11" s="97"/>
      <c r="CP11" s="97"/>
      <c r="CQ11" s="97">
        <f t="shared" si="12"/>
        <v>0</v>
      </c>
      <c r="CR11" s="35">
        <f>IFERROR(CQ11/#REF!,0)</f>
        <v>0</v>
      </c>
      <c r="CS11" s="97"/>
      <c r="CT11" s="35">
        <f>IFERROR(CS11/#REF!,0)</f>
        <v>0</v>
      </c>
      <c r="CU11" s="97"/>
      <c r="CV11" s="97"/>
      <c r="CW11" s="97">
        <f t="shared" si="0"/>
        <v>0</v>
      </c>
      <c r="CX11" s="35">
        <f t="shared" si="0"/>
        <v>0</v>
      </c>
      <c r="CY11" s="318"/>
      <c r="CZ11" s="114"/>
      <c r="DA11" s="101"/>
      <c r="DB11" s="131"/>
      <c r="DC11" s="132"/>
      <c r="DD11" s="132"/>
      <c r="DE11" s="132"/>
      <c r="DF11" s="99"/>
      <c r="DG11" s="99"/>
      <c r="DH11" s="99"/>
      <c r="DI11" s="99"/>
      <c r="DJ11" s="99"/>
      <c r="DK11" s="99"/>
      <c r="DL11" s="103"/>
      <c r="DM11" s="100"/>
    </row>
    <row r="12" spans="1:117" ht="167.25" customHeight="1" thickBot="1">
      <c r="A12" s="83"/>
      <c r="B12" s="71"/>
      <c r="C12" s="215"/>
      <c r="D12" s="215"/>
      <c r="E12" s="215"/>
      <c r="F12" s="215"/>
      <c r="G12" s="215"/>
      <c r="H12" s="216"/>
      <c r="I12" s="216"/>
      <c r="J12" s="346"/>
      <c r="K12" s="346"/>
      <c r="L12" s="347"/>
      <c r="M12" s="347"/>
      <c r="N12" s="347"/>
      <c r="O12" s="347"/>
      <c r="P12" s="347"/>
      <c r="Q12" s="347"/>
      <c r="R12" s="347"/>
      <c r="S12" s="347"/>
      <c r="T12" s="347"/>
      <c r="U12" s="347"/>
      <c r="V12" s="347"/>
      <c r="W12" s="347"/>
      <c r="X12" s="347"/>
      <c r="Y12" s="347"/>
      <c r="Z12" s="98"/>
      <c r="AA12" s="98"/>
      <c r="AB12" s="111"/>
      <c r="AC12" s="98">
        <f t="shared" si="1"/>
        <v>0</v>
      </c>
      <c r="AD12" s="33">
        <f>IFERROR(AC12/#REF!,0)</f>
        <v>0</v>
      </c>
      <c r="AE12" s="98"/>
      <c r="AF12" s="33">
        <f>IFERROR(AE12/#REF!,0)</f>
        <v>0</v>
      </c>
      <c r="AG12" s="98"/>
      <c r="AH12" s="97"/>
      <c r="AI12" s="98">
        <f t="shared" si="2"/>
        <v>0</v>
      </c>
      <c r="AJ12" s="33">
        <f>IFERROR(AI12/#REF!,0)</f>
        <v>0</v>
      </c>
      <c r="AK12" s="98"/>
      <c r="AL12" s="33">
        <f>IFERROR(AK12/#REF!,0)</f>
        <v>0</v>
      </c>
      <c r="AM12" s="98"/>
      <c r="AN12" s="97"/>
      <c r="AO12" s="98">
        <f t="shared" si="3"/>
        <v>0</v>
      </c>
      <c r="AP12" s="33">
        <f>IFERROR(AO12/#REF!,0)</f>
        <v>0</v>
      </c>
      <c r="AQ12" s="98"/>
      <c r="AR12" s="33">
        <f>IFERROR(AQ12/#REF!,0)</f>
        <v>0</v>
      </c>
      <c r="AS12" s="98"/>
      <c r="AT12" s="97"/>
      <c r="AU12" s="98">
        <f t="shared" si="4"/>
        <v>0</v>
      </c>
      <c r="AV12" s="33">
        <f>IFERROR(AU12/#REF!,0)</f>
        <v>0</v>
      </c>
      <c r="AW12" s="98"/>
      <c r="AX12" s="33">
        <f>IFERROR(AW12/#REF!,0)</f>
        <v>0</v>
      </c>
      <c r="AY12" s="98"/>
      <c r="AZ12" s="97"/>
      <c r="BA12" s="96">
        <f t="shared" si="5"/>
        <v>0</v>
      </c>
      <c r="BB12" s="34">
        <f>IFERROR(BA12/#REF!,0)</f>
        <v>0</v>
      </c>
      <c r="BC12" s="96"/>
      <c r="BD12" s="34">
        <f>IFERROR(BC12/#REF!,0)</f>
        <v>0</v>
      </c>
      <c r="BE12" s="96"/>
      <c r="BF12" s="97"/>
      <c r="BG12" s="96">
        <f t="shared" si="6"/>
        <v>0</v>
      </c>
      <c r="BH12" s="34">
        <f>IFERROR(BG12/#REF!,0)</f>
        <v>0</v>
      </c>
      <c r="BI12" s="153"/>
      <c r="BJ12" s="34">
        <f>IFERROR(BI12/#REF!,0)</f>
        <v>0</v>
      </c>
      <c r="BK12" s="153"/>
      <c r="BL12" s="97"/>
      <c r="BM12" s="96">
        <f t="shared" si="7"/>
        <v>0</v>
      </c>
      <c r="BN12" s="34">
        <f>IFERROR(BM12/#REF!,0)</f>
        <v>0</v>
      </c>
      <c r="BO12" s="96"/>
      <c r="BP12" s="35">
        <f>IFERROR(BO12/#REF!,0)</f>
        <v>0</v>
      </c>
      <c r="BQ12" s="97"/>
      <c r="BR12" s="97"/>
      <c r="BS12" s="97">
        <f t="shared" si="8"/>
        <v>0</v>
      </c>
      <c r="BT12" s="35">
        <f>IFERROR(BS12/#REF!,0)</f>
        <v>0</v>
      </c>
      <c r="BU12" s="97"/>
      <c r="BV12" s="35">
        <f>IFERROR(BU12/#REF!,0)</f>
        <v>0</v>
      </c>
      <c r="BW12" s="97"/>
      <c r="BX12" s="97"/>
      <c r="BY12" s="97">
        <f t="shared" si="9"/>
        <v>0</v>
      </c>
      <c r="BZ12" s="35">
        <f>IFERROR(BY12/#REF!,0)</f>
        <v>0</v>
      </c>
      <c r="CA12" s="97"/>
      <c r="CB12" s="35">
        <f>IFERROR(CA12/#REF!,0)</f>
        <v>0</v>
      </c>
      <c r="CC12" s="97"/>
      <c r="CD12" s="97"/>
      <c r="CE12" s="97">
        <f t="shared" si="10"/>
        <v>0</v>
      </c>
      <c r="CF12" s="35">
        <f>IFERROR(CE12/#REF!,0)</f>
        <v>0</v>
      </c>
      <c r="CG12" s="97"/>
      <c r="CH12" s="35">
        <f>IFERROR(CG12/#REF!,0)</f>
        <v>0</v>
      </c>
      <c r="CI12" s="97"/>
      <c r="CJ12" s="97"/>
      <c r="CK12" s="97">
        <f t="shared" si="11"/>
        <v>0</v>
      </c>
      <c r="CL12" s="35">
        <f>IFERROR(CK12/#REF!,0)</f>
        <v>0</v>
      </c>
      <c r="CM12" s="97"/>
      <c r="CN12" s="35">
        <f>IFERROR(CM12/#REF!,0)</f>
        <v>0</v>
      </c>
      <c r="CO12" s="97"/>
      <c r="CP12" s="97"/>
      <c r="CQ12" s="97">
        <f t="shared" si="12"/>
        <v>0</v>
      </c>
      <c r="CR12" s="35">
        <f>IFERROR(CQ12/#REF!,0)</f>
        <v>0</v>
      </c>
      <c r="CS12" s="97"/>
      <c r="CT12" s="35">
        <f>IFERROR(CS12/#REF!,0)</f>
        <v>0</v>
      </c>
      <c r="CU12" s="97"/>
      <c r="CV12" s="97"/>
      <c r="CW12" s="97">
        <f t="shared" si="0"/>
        <v>0</v>
      </c>
      <c r="CX12" s="35">
        <f t="shared" si="0"/>
        <v>0</v>
      </c>
      <c r="CY12" s="318"/>
      <c r="CZ12" s="114"/>
      <c r="DA12" s="101"/>
      <c r="DB12" s="131"/>
      <c r="DC12" s="132"/>
      <c r="DD12" s="132"/>
      <c r="DE12" s="132"/>
      <c r="DF12" s="99"/>
      <c r="DG12" s="99"/>
      <c r="DH12" s="99"/>
      <c r="DI12" s="99"/>
      <c r="DJ12" s="99"/>
      <c r="DK12" s="99"/>
      <c r="DL12" s="103"/>
      <c r="DM12" s="100"/>
    </row>
    <row r="13" spans="1:117" ht="288.75" customHeight="1" thickBot="1">
      <c r="A13" s="83"/>
      <c r="B13" s="71"/>
      <c r="C13" s="215"/>
      <c r="D13" s="215"/>
      <c r="E13" s="215"/>
      <c r="F13" s="215"/>
      <c r="G13" s="215"/>
      <c r="H13" s="216"/>
      <c r="I13" s="216"/>
      <c r="J13" s="346"/>
      <c r="K13" s="346"/>
      <c r="L13" s="347"/>
      <c r="M13" s="347"/>
      <c r="N13" s="347"/>
      <c r="O13" s="347"/>
      <c r="P13" s="347"/>
      <c r="Q13" s="347"/>
      <c r="R13" s="347"/>
      <c r="S13" s="347"/>
      <c r="T13" s="347"/>
      <c r="U13" s="347"/>
      <c r="V13" s="347"/>
      <c r="W13" s="347"/>
      <c r="X13" s="347"/>
      <c r="Y13" s="347"/>
      <c r="Z13" s="98"/>
      <c r="AA13" s="98"/>
      <c r="AB13" s="111"/>
      <c r="AC13" s="98">
        <f t="shared" si="1"/>
        <v>0</v>
      </c>
      <c r="AD13" s="33">
        <f>IFERROR(AC13/#REF!,0)</f>
        <v>0</v>
      </c>
      <c r="AE13" s="98"/>
      <c r="AF13" s="33">
        <f>IFERROR(AE13/#REF!,0)</f>
        <v>0</v>
      </c>
      <c r="AG13" s="98"/>
      <c r="AH13" s="97"/>
      <c r="AI13" s="98">
        <f t="shared" si="2"/>
        <v>0</v>
      </c>
      <c r="AJ13" s="33">
        <f>IFERROR(AI13/#REF!,0)</f>
        <v>0</v>
      </c>
      <c r="AK13" s="98"/>
      <c r="AL13" s="33">
        <f>IFERROR(AK13/#REF!,0)</f>
        <v>0</v>
      </c>
      <c r="AM13" s="98"/>
      <c r="AN13" s="97"/>
      <c r="AO13" s="98">
        <f t="shared" si="3"/>
        <v>0</v>
      </c>
      <c r="AP13" s="33">
        <f>IFERROR(AO13/#REF!,0)</f>
        <v>0</v>
      </c>
      <c r="AQ13" s="98"/>
      <c r="AR13" s="33">
        <f>IFERROR(AQ13/#REF!,0)</f>
        <v>0</v>
      </c>
      <c r="AS13" s="98"/>
      <c r="AT13" s="97"/>
      <c r="AU13" s="98">
        <f t="shared" si="4"/>
        <v>0</v>
      </c>
      <c r="AV13" s="33">
        <f>IFERROR(AU13/#REF!,0)</f>
        <v>0</v>
      </c>
      <c r="AW13" s="98"/>
      <c r="AX13" s="33">
        <f>IFERROR(AW13/#REF!,0)</f>
        <v>0</v>
      </c>
      <c r="AY13" s="98"/>
      <c r="AZ13" s="97"/>
      <c r="BA13" s="96">
        <f t="shared" si="5"/>
        <v>0</v>
      </c>
      <c r="BB13" s="34">
        <f>IFERROR(BA13/#REF!,0)</f>
        <v>0</v>
      </c>
      <c r="BC13" s="96"/>
      <c r="BD13" s="34">
        <f>IFERROR(BC13/#REF!,0)</f>
        <v>0</v>
      </c>
      <c r="BE13" s="96"/>
      <c r="BF13" s="97"/>
      <c r="BG13" s="96">
        <f t="shared" si="6"/>
        <v>0</v>
      </c>
      <c r="BH13" s="34">
        <f>IFERROR(BG13/#REF!,0)</f>
        <v>0</v>
      </c>
      <c r="BI13" s="153"/>
      <c r="BJ13" s="34">
        <f>IFERROR(BI13/#REF!,0)</f>
        <v>0</v>
      </c>
      <c r="BK13" s="153"/>
      <c r="BL13" s="97"/>
      <c r="BM13" s="96">
        <f t="shared" si="7"/>
        <v>0</v>
      </c>
      <c r="BN13" s="34">
        <f>IFERROR(BM13/#REF!,0)</f>
        <v>0</v>
      </c>
      <c r="BO13" s="96"/>
      <c r="BP13" s="35">
        <f>IFERROR(BO13/#REF!,0)</f>
        <v>0</v>
      </c>
      <c r="BQ13" s="97"/>
      <c r="BR13" s="97"/>
      <c r="BS13" s="97">
        <f t="shared" si="8"/>
        <v>0</v>
      </c>
      <c r="BT13" s="35">
        <f>IFERROR(BS13/#REF!,0)</f>
        <v>0</v>
      </c>
      <c r="BU13" s="97"/>
      <c r="BV13" s="35">
        <f>IFERROR(BU13/#REF!,0)</f>
        <v>0</v>
      </c>
      <c r="BW13" s="97"/>
      <c r="BX13" s="97"/>
      <c r="BY13" s="97">
        <f t="shared" si="9"/>
        <v>0</v>
      </c>
      <c r="BZ13" s="35">
        <f>IFERROR(BY13/#REF!,0)</f>
        <v>0</v>
      </c>
      <c r="CA13" s="97"/>
      <c r="CB13" s="35">
        <f>IFERROR(CA13/#REF!,0)</f>
        <v>0</v>
      </c>
      <c r="CC13" s="97"/>
      <c r="CD13" s="97"/>
      <c r="CE13" s="97">
        <f t="shared" si="10"/>
        <v>0</v>
      </c>
      <c r="CF13" s="35">
        <f>IFERROR(CE13/#REF!,0)</f>
        <v>0</v>
      </c>
      <c r="CG13" s="97"/>
      <c r="CH13" s="35">
        <f>IFERROR(CG13/#REF!,0)</f>
        <v>0</v>
      </c>
      <c r="CI13" s="97"/>
      <c r="CJ13" s="97"/>
      <c r="CK13" s="97">
        <f t="shared" si="11"/>
        <v>0</v>
      </c>
      <c r="CL13" s="35">
        <f>IFERROR(CK13/#REF!,0)</f>
        <v>0</v>
      </c>
      <c r="CM13" s="97"/>
      <c r="CN13" s="35">
        <f>IFERROR(CM13/#REF!,0)</f>
        <v>0</v>
      </c>
      <c r="CO13" s="97"/>
      <c r="CP13" s="97"/>
      <c r="CQ13" s="97">
        <f t="shared" si="12"/>
        <v>0</v>
      </c>
      <c r="CR13" s="35">
        <f>IFERROR(CQ13/#REF!,0)</f>
        <v>0</v>
      </c>
      <c r="CS13" s="97"/>
      <c r="CT13" s="35">
        <f>IFERROR(CS13/#REF!,0)</f>
        <v>0</v>
      </c>
      <c r="CU13" s="97"/>
      <c r="CV13" s="97"/>
      <c r="CW13" s="97">
        <f t="shared" si="0"/>
        <v>0</v>
      </c>
      <c r="CX13" s="35">
        <f t="shared" si="0"/>
        <v>0</v>
      </c>
      <c r="CY13" s="318"/>
      <c r="CZ13" s="124"/>
      <c r="DA13" s="143"/>
      <c r="DB13" s="144"/>
      <c r="DC13" s="145"/>
      <c r="DD13" s="132"/>
      <c r="DE13" s="132"/>
      <c r="DF13" s="87"/>
      <c r="DG13" s="87"/>
      <c r="DH13" s="87"/>
      <c r="DI13" s="87"/>
      <c r="DJ13" s="87"/>
      <c r="DK13" s="87"/>
      <c r="DL13" s="89"/>
      <c r="DM13" s="104"/>
    </row>
    <row r="14" spans="1:117" s="80" customFormat="1" ht="15.75">
      <c r="B14" s="71"/>
      <c r="C14" s="215"/>
      <c r="D14" s="215"/>
      <c r="E14" s="215"/>
      <c r="F14" s="215"/>
      <c r="G14" s="215"/>
      <c r="H14" s="217"/>
      <c r="I14" s="217"/>
      <c r="J14" s="217"/>
      <c r="K14" s="217"/>
      <c r="L14" s="217"/>
      <c r="M14" s="217"/>
      <c r="N14" s="217"/>
      <c r="O14" s="217"/>
      <c r="P14" s="217"/>
      <c r="Q14" s="217"/>
      <c r="R14" s="217"/>
      <c r="S14" s="217"/>
      <c r="T14" s="217"/>
      <c r="U14" s="217"/>
      <c r="V14" s="217"/>
      <c r="W14" s="217"/>
      <c r="X14" s="217"/>
      <c r="Y14" s="217"/>
      <c r="Z14" s="217"/>
      <c r="AA14" s="96" t="s">
        <v>174</v>
      </c>
      <c r="AB14" s="349">
        <f>SUM(AB9:AB13)</f>
        <v>0</v>
      </c>
      <c r="AC14" s="96">
        <f>SUM(AC9:AC13)</f>
        <v>0</v>
      </c>
      <c r="AD14" s="33">
        <f>IFERROR(AC14/#REF!,0)</f>
        <v>0</v>
      </c>
      <c r="AE14" s="96">
        <f>SUM(AE9:AE13)</f>
        <v>0</v>
      </c>
      <c r="AF14" s="349">
        <f>IFERROR(AE14/#REF!,0)</f>
        <v>0</v>
      </c>
      <c r="AG14" s="96"/>
      <c r="AH14" s="96"/>
      <c r="AI14" s="96">
        <f>SUM(AI9:AI13)</f>
        <v>0</v>
      </c>
      <c r="AJ14" s="33">
        <f>IFERROR(AI14/#REF!,0)</f>
        <v>0</v>
      </c>
      <c r="AK14" s="96">
        <f>SUM(AK9:AK13)</f>
        <v>0</v>
      </c>
      <c r="AL14" s="33">
        <f>IFERROR(AK14/#REF!,0)</f>
        <v>0</v>
      </c>
      <c r="AM14" s="33"/>
      <c r="AN14" s="96"/>
      <c r="AO14" s="96">
        <f>SUM(AO9:AO13)</f>
        <v>0</v>
      </c>
      <c r="AP14" s="33">
        <f>IFERROR(AO14/#REF!,0)</f>
        <v>0</v>
      </c>
      <c r="AQ14" s="96">
        <f>SUM(AQ9:AQ13)</f>
        <v>0</v>
      </c>
      <c r="AR14" s="33">
        <f>IFERROR(AQ14/#REF!,0)</f>
        <v>0</v>
      </c>
      <c r="AS14" s="96"/>
      <c r="AT14" s="96"/>
      <c r="AU14" s="96">
        <f>SUM(AU9:AU13)</f>
        <v>0</v>
      </c>
      <c r="AV14" s="33">
        <f>IFERROR(AU14/#REF!,0)</f>
        <v>0</v>
      </c>
      <c r="AW14" s="96">
        <f>SUM(AW9:AW13)</f>
        <v>0</v>
      </c>
      <c r="AX14" s="33">
        <f>IFERROR(AW14/#REF!,0)</f>
        <v>0</v>
      </c>
      <c r="AY14" s="96"/>
      <c r="AZ14" s="96"/>
      <c r="BA14" s="96">
        <f>SUM(BA9:BA13)</f>
        <v>0</v>
      </c>
      <c r="BB14" s="33">
        <f>IFERROR(BA14/#REF!,0)</f>
        <v>0</v>
      </c>
      <c r="BC14" s="96">
        <f>SUM(BC9:BC13)</f>
        <v>0</v>
      </c>
      <c r="BD14" s="33">
        <f>IFERROR(BC14/#REF!,0)</f>
        <v>0</v>
      </c>
      <c r="BE14" s="96"/>
      <c r="BF14" s="96"/>
      <c r="BG14" s="96">
        <f>SUM(BG9:BG13)</f>
        <v>0</v>
      </c>
      <c r="BH14" s="33">
        <f>IFERROR(BG14/#REF!,0)</f>
        <v>0</v>
      </c>
      <c r="BI14" s="96">
        <f>SUM(BI9:BI13)</f>
        <v>0</v>
      </c>
      <c r="BJ14" s="33">
        <f>IFERROR(BI14/#REF!,0)</f>
        <v>0</v>
      </c>
      <c r="BK14" s="96"/>
      <c r="BL14" s="96"/>
      <c r="BM14" s="96">
        <f>SUM(BM9:BM13)</f>
        <v>0</v>
      </c>
      <c r="BN14" s="33">
        <f>IFERROR(BM14/#REF!,0)</f>
        <v>0</v>
      </c>
      <c r="BO14" s="96">
        <f>SUM(BO9:BO13)</f>
        <v>0</v>
      </c>
      <c r="BP14" s="33">
        <f>IFERROR(BO14/#REF!,0)</f>
        <v>0</v>
      </c>
      <c r="BQ14" s="96"/>
      <c r="BR14" s="96"/>
      <c r="BS14" s="96">
        <f>SUM(BS9:BS13)</f>
        <v>0</v>
      </c>
      <c r="BT14" s="33">
        <f>IFERROR(BS14/#REF!,0)</f>
        <v>0</v>
      </c>
      <c r="BU14" s="96">
        <f>SUM(BU9:BU13)</f>
        <v>0</v>
      </c>
      <c r="BV14" s="33">
        <f>IFERROR(BU14/#REF!,0)</f>
        <v>0</v>
      </c>
      <c r="BW14" s="96"/>
      <c r="BX14" s="96"/>
      <c r="BY14" s="96">
        <f>SUM(BY9:BY13)</f>
        <v>0</v>
      </c>
      <c r="BZ14" s="33">
        <f>IFERROR(BY14/#REF!,0)</f>
        <v>0</v>
      </c>
      <c r="CA14" s="96">
        <f>SUM(CA9:CA13)</f>
        <v>0</v>
      </c>
      <c r="CB14" s="33">
        <f>IFERROR(CA14/#REF!,0)</f>
        <v>0</v>
      </c>
      <c r="CC14" s="96"/>
      <c r="CD14" s="96"/>
      <c r="CE14" s="33">
        <f>SUM(CE9:CE13)</f>
        <v>0</v>
      </c>
      <c r="CF14" s="350">
        <f>IFERROR(CE14/#REF!,0)</f>
        <v>0</v>
      </c>
      <c r="CG14" s="96">
        <f>SUM(CG9:CG13)</f>
        <v>0</v>
      </c>
      <c r="CH14" s="33">
        <f>IFERROR(CG14/#REF!,0)</f>
        <v>0</v>
      </c>
      <c r="CI14" s="96"/>
      <c r="CJ14" s="96"/>
      <c r="CK14" s="96">
        <f>SUM(CK9:CK13)</f>
        <v>0</v>
      </c>
      <c r="CL14" s="33">
        <f>IFERROR(CK14/#REF!,0)</f>
        <v>0</v>
      </c>
      <c r="CM14" s="96">
        <f>SUM(CM9:CM13)</f>
        <v>0</v>
      </c>
      <c r="CN14" s="33">
        <f>IFERROR(CM14/#REF!,0)</f>
        <v>0</v>
      </c>
      <c r="CO14" s="96"/>
      <c r="CP14" s="96"/>
      <c r="CQ14" s="96">
        <f>SUM(CQ9:CQ13)</f>
        <v>0</v>
      </c>
      <c r="CR14" s="33">
        <f>IFERROR(CQ14/#REF!,0)</f>
        <v>0</v>
      </c>
      <c r="CS14" s="96">
        <f>SUM(CS9:CS13)</f>
        <v>0</v>
      </c>
      <c r="CT14" s="33">
        <f>IFERROR(CS14/#REF!,0)</f>
        <v>0</v>
      </c>
      <c r="CU14" s="96"/>
      <c r="CV14" s="96"/>
      <c r="CW14" s="96">
        <f t="shared" si="0"/>
        <v>0</v>
      </c>
      <c r="CX14" s="29">
        <f t="shared" si="0"/>
        <v>0</v>
      </c>
      <c r="CY14" s="233"/>
    </row>
    <row r="15" spans="1:117" s="80" customFormat="1" ht="15.75">
      <c r="B15" s="66"/>
      <c r="C15" s="330"/>
      <c r="D15" s="330"/>
      <c r="E15" s="330"/>
      <c r="F15" s="330"/>
      <c r="G15" s="330"/>
      <c r="H15" s="331"/>
      <c r="I15" s="331"/>
      <c r="BT15" s="32"/>
    </row>
    <row r="16" spans="1:117" s="80" customFormat="1" hidden="1">
      <c r="B16" s="56" t="s">
        <v>188</v>
      </c>
      <c r="C16" s="56" t="s">
        <v>196</v>
      </c>
      <c r="D16" s="56" t="s">
        <v>201</v>
      </c>
      <c r="E16" s="56" t="s">
        <v>202</v>
      </c>
      <c r="F16" s="56" t="s">
        <v>210</v>
      </c>
      <c r="G16" s="56" t="s">
        <v>211</v>
      </c>
    </row>
    <row r="17" spans="2:7" s="80" customFormat="1" ht="120" hidden="1">
      <c r="B17" s="154" t="s">
        <v>189</v>
      </c>
      <c r="C17" s="157" t="s">
        <v>193</v>
      </c>
      <c r="D17" s="157" t="s">
        <v>197</v>
      </c>
      <c r="E17" s="160" t="s">
        <v>315</v>
      </c>
      <c r="F17" s="161" t="s">
        <v>203</v>
      </c>
      <c r="G17" s="168" t="s">
        <v>212</v>
      </c>
    </row>
    <row r="18" spans="2:7" s="80" customFormat="1" ht="327.75" hidden="1">
      <c r="B18" s="154" t="s">
        <v>192</v>
      </c>
      <c r="C18" s="158" t="s">
        <v>194</v>
      </c>
      <c r="D18" s="158" t="s">
        <v>198</v>
      </c>
      <c r="E18" s="161" t="s">
        <v>316</v>
      </c>
      <c r="F18" s="164" t="s">
        <v>204</v>
      </c>
      <c r="G18" s="169" t="s">
        <v>213</v>
      </c>
    </row>
    <row r="19" spans="2:7" s="80" customFormat="1" ht="195" hidden="1">
      <c r="B19" s="155" t="s">
        <v>190</v>
      </c>
      <c r="C19" s="157" t="s">
        <v>195</v>
      </c>
      <c r="D19" s="157" t="s">
        <v>199</v>
      </c>
      <c r="E19" s="162" t="s">
        <v>317</v>
      </c>
      <c r="F19" s="164" t="s">
        <v>205</v>
      </c>
      <c r="G19" s="169" t="s">
        <v>214</v>
      </c>
    </row>
    <row r="20" spans="2:7" s="80" customFormat="1" ht="285" hidden="1">
      <c r="B20" s="156" t="s">
        <v>191</v>
      </c>
      <c r="C20" s="56"/>
      <c r="D20" s="159" t="s">
        <v>200</v>
      </c>
      <c r="E20" s="163" t="s">
        <v>318</v>
      </c>
      <c r="F20" s="164" t="s">
        <v>206</v>
      </c>
      <c r="G20" s="169" t="s">
        <v>215</v>
      </c>
    </row>
    <row r="21" spans="2:7" s="80" customFormat="1" ht="135" hidden="1">
      <c r="B21" s="57"/>
      <c r="C21" s="56"/>
      <c r="D21" s="56"/>
      <c r="E21" s="228" t="s">
        <v>322</v>
      </c>
      <c r="F21" s="160" t="s">
        <v>207</v>
      </c>
      <c r="G21" s="169" t="s">
        <v>216</v>
      </c>
    </row>
    <row r="22" spans="2:7" s="80" customFormat="1" ht="120" hidden="1">
      <c r="B22" s="56"/>
      <c r="C22" s="56"/>
      <c r="D22" s="56"/>
      <c r="E22" s="165" t="s">
        <v>319</v>
      </c>
      <c r="F22" s="160" t="s">
        <v>208</v>
      </c>
      <c r="G22" s="169" t="s">
        <v>217</v>
      </c>
    </row>
    <row r="23" spans="2:7" s="80" customFormat="1" ht="120" hidden="1">
      <c r="B23" s="56"/>
      <c r="C23" s="56"/>
      <c r="D23" s="56"/>
      <c r="E23" s="167" t="s">
        <v>320</v>
      </c>
      <c r="F23" s="160" t="s">
        <v>209</v>
      </c>
      <c r="G23" s="169" t="s">
        <v>218</v>
      </c>
    </row>
    <row r="24" spans="2:7" s="80" customFormat="1" ht="180" hidden="1">
      <c r="B24" s="56"/>
      <c r="C24" s="56"/>
      <c r="D24" s="56"/>
      <c r="E24" s="163" t="s">
        <v>321</v>
      </c>
      <c r="F24" s="56"/>
      <c r="G24" s="169" t="s">
        <v>219</v>
      </c>
    </row>
    <row r="25" spans="2:7" s="80" customFormat="1" ht="135" hidden="1">
      <c r="B25" s="56"/>
      <c r="C25" s="56"/>
      <c r="D25" s="56"/>
      <c r="E25" s="160" t="s">
        <v>323</v>
      </c>
      <c r="F25" s="56"/>
      <c r="G25" s="169" t="s">
        <v>220</v>
      </c>
    </row>
    <row r="26" spans="2:7" s="80" customFormat="1" ht="90" hidden="1">
      <c r="B26" s="56"/>
      <c r="C26" s="56"/>
      <c r="D26" s="56"/>
      <c r="E26" s="160" t="s">
        <v>324</v>
      </c>
      <c r="F26" s="56"/>
      <c r="G26" s="169" t="s">
        <v>221</v>
      </c>
    </row>
    <row r="27" spans="2:7" s="80" customFormat="1" ht="180" hidden="1">
      <c r="B27" s="56"/>
      <c r="C27" s="56"/>
      <c r="D27" s="56"/>
      <c r="E27" s="166" t="s">
        <v>325</v>
      </c>
      <c r="F27" s="56"/>
      <c r="G27" s="169" t="s">
        <v>222</v>
      </c>
    </row>
    <row r="28" spans="2:7" s="80" customFormat="1" ht="90" hidden="1">
      <c r="B28" s="56"/>
      <c r="C28" s="56"/>
      <c r="D28" s="56"/>
      <c r="E28" s="162" t="s">
        <v>326</v>
      </c>
      <c r="F28" s="56"/>
      <c r="G28" s="170" t="s">
        <v>223</v>
      </c>
    </row>
    <row r="29" spans="2:7" s="80" customFormat="1" ht="90" hidden="1">
      <c r="B29" s="56"/>
      <c r="C29" s="56"/>
      <c r="D29" s="56"/>
      <c r="E29" s="56"/>
      <c r="F29" s="56"/>
      <c r="G29" s="170" t="s">
        <v>224</v>
      </c>
    </row>
    <row r="30" spans="2:7" s="80" customFormat="1" ht="90" hidden="1">
      <c r="B30" s="56"/>
      <c r="C30" s="56"/>
      <c r="D30" s="56"/>
      <c r="E30" s="56"/>
      <c r="F30" s="56"/>
      <c r="G30" s="170" t="s">
        <v>225</v>
      </c>
    </row>
    <row r="31" spans="2:7" s="80" customFormat="1" ht="105" hidden="1">
      <c r="B31" s="56"/>
      <c r="C31" s="56"/>
      <c r="D31" s="56"/>
      <c r="E31" s="56"/>
      <c r="F31" s="56"/>
      <c r="G31" s="170" t="s">
        <v>226</v>
      </c>
    </row>
    <row r="32" spans="2:7" s="80" customFormat="1" ht="105" hidden="1">
      <c r="B32" s="56"/>
      <c r="C32" s="56"/>
      <c r="D32" s="56"/>
      <c r="E32" s="56"/>
      <c r="F32" s="56"/>
      <c r="G32" s="170" t="s">
        <v>227</v>
      </c>
    </row>
    <row r="33" spans="2:7" s="80" customFormat="1" ht="60" hidden="1">
      <c r="B33" s="56"/>
      <c r="C33" s="56"/>
      <c r="D33" s="56"/>
      <c r="E33" s="56"/>
      <c r="F33" s="56"/>
      <c r="G33" s="170" t="s">
        <v>228</v>
      </c>
    </row>
    <row r="34" spans="2:7" s="80" customFormat="1" ht="90" hidden="1">
      <c r="B34" s="56"/>
      <c r="C34" s="56"/>
      <c r="D34" s="56"/>
      <c r="E34" s="56"/>
      <c r="F34" s="56"/>
      <c r="G34" s="170" t="s">
        <v>229</v>
      </c>
    </row>
    <row r="35" spans="2:7" s="80" customFormat="1" ht="105" hidden="1">
      <c r="B35" s="56"/>
      <c r="C35" s="56"/>
      <c r="D35" s="56"/>
      <c r="E35" s="56"/>
      <c r="F35" s="56"/>
      <c r="G35" s="170" t="s">
        <v>230</v>
      </c>
    </row>
    <row r="36" spans="2:7" s="80" customFormat="1" ht="75" hidden="1">
      <c r="B36" s="56"/>
      <c r="C36" s="56"/>
      <c r="D36" s="56"/>
      <c r="E36" s="56"/>
      <c r="F36" s="56"/>
      <c r="G36" s="170" t="s">
        <v>231</v>
      </c>
    </row>
    <row r="37" spans="2:7" s="80" customFormat="1" ht="45" hidden="1">
      <c r="B37" s="56"/>
      <c r="C37" s="56"/>
      <c r="D37" s="56"/>
      <c r="E37" s="56"/>
      <c r="F37" s="56"/>
      <c r="G37" s="170" t="s">
        <v>232</v>
      </c>
    </row>
    <row r="38" spans="2:7" s="80" customFormat="1"/>
    <row r="39" spans="2:7" s="80" customFormat="1"/>
    <row r="40" spans="2:7" s="80" customFormat="1"/>
    <row r="41" spans="2:7" s="80" customFormat="1"/>
    <row r="42" spans="2:7" s="80" customFormat="1"/>
    <row r="43" spans="2:7" s="80" customFormat="1"/>
    <row r="44" spans="2:7" s="80" customFormat="1"/>
    <row r="45" spans="2:7" s="80" customFormat="1"/>
    <row r="46" spans="2:7" s="80" customFormat="1"/>
    <row r="47" spans="2:7" s="80" customFormat="1"/>
    <row r="48" spans="2:7" s="80" customFormat="1"/>
    <row r="49" s="80" customFormat="1"/>
    <row r="50" s="80" customFormat="1"/>
    <row r="51" s="80" customFormat="1"/>
    <row r="52" s="80" customFormat="1"/>
    <row r="53" s="80" customFormat="1"/>
    <row r="54" s="80" customFormat="1"/>
    <row r="55" s="80" customFormat="1"/>
    <row r="56" s="80" customFormat="1"/>
    <row r="57" s="80" customFormat="1"/>
    <row r="58" s="80" customFormat="1"/>
    <row r="59" s="80" customFormat="1"/>
    <row r="60" s="80" customFormat="1"/>
    <row r="61" s="80" customFormat="1"/>
    <row r="62" s="80" customFormat="1"/>
    <row r="63" s="80" customFormat="1"/>
    <row r="64" s="80" customFormat="1"/>
    <row r="65" s="80" customFormat="1"/>
    <row r="66" s="80" customFormat="1"/>
    <row r="67" s="80" customFormat="1"/>
    <row r="68" s="80" customFormat="1"/>
    <row r="69" s="80" customFormat="1"/>
    <row r="70" s="80" customFormat="1"/>
    <row r="71" s="80" customFormat="1"/>
    <row r="72" s="80" customFormat="1"/>
    <row r="73" s="80" customFormat="1"/>
    <row r="74" s="80" customFormat="1"/>
    <row r="75" s="80" customFormat="1"/>
    <row r="76" s="80" customFormat="1"/>
    <row r="77" s="80" customFormat="1"/>
    <row r="78" s="80" customFormat="1"/>
    <row r="79" s="80" customFormat="1"/>
    <row r="80" s="80" customFormat="1"/>
    <row r="81" s="80" customFormat="1"/>
    <row r="82" s="80" customFormat="1"/>
    <row r="83" s="80" customFormat="1"/>
    <row r="84" s="80" customFormat="1"/>
    <row r="85" s="80" customFormat="1"/>
    <row r="86" s="80" customFormat="1"/>
    <row r="87" s="80" customFormat="1"/>
    <row r="88" s="80" customFormat="1"/>
    <row r="89" s="80" customFormat="1"/>
    <row r="90" s="80" customFormat="1"/>
    <row r="91" s="80" customFormat="1"/>
    <row r="92" s="80" customFormat="1"/>
    <row r="93" s="80" customFormat="1"/>
  </sheetData>
  <sheetProtection sort="0" autoFilter="0"/>
  <mergeCells count="67">
    <mergeCell ref="J13:K13"/>
    <mergeCell ref="DK7:DK8"/>
    <mergeCell ref="DL7:DL8"/>
    <mergeCell ref="J9:K9"/>
    <mergeCell ref="J10:K10"/>
    <mergeCell ref="J11:K11"/>
    <mergeCell ref="J12:K12"/>
    <mergeCell ref="DE7:DE8"/>
    <mergeCell ref="DF7:DF8"/>
    <mergeCell ref="DG7:DG8"/>
    <mergeCell ref="DH7:DH8"/>
    <mergeCell ref="DI7:DI8"/>
    <mergeCell ref="DJ7:DJ8"/>
    <mergeCell ref="CW7:CW8"/>
    <mergeCell ref="CX7:CX8"/>
    <mergeCell ref="DA7:DA8"/>
    <mergeCell ref="DB7:DB8"/>
    <mergeCell ref="DC7:DC8"/>
    <mergeCell ref="DD7:DD8"/>
    <mergeCell ref="DA6:DL6"/>
    <mergeCell ref="DM6:DM8"/>
    <mergeCell ref="BG7:BL7"/>
    <mergeCell ref="BM7:BQ7"/>
    <mergeCell ref="BS7:BX7"/>
    <mergeCell ref="Z6:Z8"/>
    <mergeCell ref="AA6:AA8"/>
    <mergeCell ref="AB6:AB8"/>
    <mergeCell ref="AC6:CX6"/>
    <mergeCell ref="AC7:AH7"/>
    <mergeCell ref="AI7:AN7"/>
    <mergeCell ref="AO7:AT7"/>
    <mergeCell ref="AU7:AZ7"/>
    <mergeCell ref="BA7:BF7"/>
    <mergeCell ref="CY6:CY8"/>
    <mergeCell ref="CZ6:CZ8"/>
    <mergeCell ref="BY7:CD7"/>
    <mergeCell ref="CE7:CJ7"/>
    <mergeCell ref="CK7:CP7"/>
    <mergeCell ref="CQ7:CU7"/>
    <mergeCell ref="Y6:Y8"/>
    <mergeCell ref="B6:B8"/>
    <mergeCell ref="C6:C8"/>
    <mergeCell ref="D6:D8"/>
    <mergeCell ref="E6:E8"/>
    <mergeCell ref="F6:F8"/>
    <mergeCell ref="G6:G8"/>
    <mergeCell ref="H6:H8"/>
    <mergeCell ref="I6:I8"/>
    <mergeCell ref="J6:K8"/>
    <mergeCell ref="L6:W7"/>
    <mergeCell ref="X6:X8"/>
    <mergeCell ref="B4:AM4"/>
    <mergeCell ref="BG4:CH4"/>
    <mergeCell ref="CI4:CN4"/>
    <mergeCell ref="BG5:CA5"/>
    <mergeCell ref="CC5:CG5"/>
    <mergeCell ref="CI5:CN5"/>
    <mergeCell ref="B1:AF1"/>
    <mergeCell ref="AI1:AL1"/>
    <mergeCell ref="BG1:CA1"/>
    <mergeCell ref="CC1:CG1"/>
    <mergeCell ref="CI1:CN1"/>
    <mergeCell ref="C3:AF3"/>
    <mergeCell ref="AG3:AM3"/>
    <mergeCell ref="BH3:CA3"/>
    <mergeCell ref="CB3:CH3"/>
    <mergeCell ref="CK3:CN3"/>
  </mergeCells>
  <conditionalFormatting sqref="CX9:CY14">
    <cfRule type="cellIs" dxfId="9" priority="1" operator="equal">
      <formula>1</formula>
    </cfRule>
    <cfRule type="colorScale" priority="2">
      <colorScale>
        <cfvo type="num" val="0"/>
        <cfvo type="num" val="0.6"/>
        <cfvo type="num" val="0.99"/>
        <color rgb="FFC00000"/>
        <color rgb="FFFFEB84"/>
        <color rgb="FF1DA275"/>
      </colorScale>
    </cfRule>
  </conditionalFormatting>
  <dataValidations count="7">
    <dataValidation type="whole" showInputMessage="1" showErrorMessage="1" error="SUPERA LA META PROGRAMADA" sqref="AE9:AE11 AE13" xr:uid="{29BB8127-C6A5-4E03-BB9C-6D3FBE69406C}">
      <formula1>0</formula1>
      <formula2>#REF!-AC9</formula2>
    </dataValidation>
    <dataValidation type="list" allowBlank="1" showInputMessage="1" showErrorMessage="1" sqref="B9:B15" xr:uid="{BED49F0A-FB53-481F-B752-D8BCF2E4A9BA}">
      <formula1>$B$17:$B$20</formula1>
    </dataValidation>
    <dataValidation type="list" allowBlank="1" showInputMessage="1" showErrorMessage="1" sqref="C9:C15" xr:uid="{A0DBCD42-D5AD-401D-9B19-D0C26815B87C}">
      <formula1>$C$17:$C$19</formula1>
    </dataValidation>
    <dataValidation type="list" allowBlank="1" showInputMessage="1" showErrorMessage="1" sqref="D9:D15" xr:uid="{E2132A14-8E28-440A-8BB8-E127E8F637FD}">
      <formula1>$D$17:$D$20</formula1>
    </dataValidation>
    <dataValidation type="list" allowBlank="1" showInputMessage="1" showErrorMessage="1" sqref="E9:E15" xr:uid="{1A058642-DD90-4019-9276-4EE8EE24BD94}">
      <formula1>$E$17:$E$28</formula1>
    </dataValidation>
    <dataValidation type="list" allowBlank="1" showInputMessage="1" showErrorMessage="1" sqref="F9:F15" xr:uid="{6AB8FA72-F819-4860-9C90-F82EF03B67A3}">
      <formula1>$F$17:$F$23</formula1>
    </dataValidation>
    <dataValidation type="list" allowBlank="1" showInputMessage="1" showErrorMessage="1" sqref="G9:G15" xr:uid="{BE06FC06-E68E-4709-BBB6-D10CB08AE651}">
      <formula1>$G$17:$G$37</formula1>
    </dataValidation>
  </dataValidations>
  <pageMargins left="0.31496062992125984" right="0.70866141732283472" top="0.62992125984251968" bottom="0.74803149606299213" header="0.31496062992125984" footer="0.31496062992125984"/>
  <pageSetup paperSize="9" scale="33" fitToHeight="0" orientation="portrait" r:id="rId1"/>
  <headerFooter>
    <oddHeader>&amp;L&amp;G&amp;C&amp;"Arial,Normal"&amp;8&amp;K000000 INTERNAL&amp;1#
&amp;"Arial,Negrita"&amp;12PLAN DE ACCION INSTITUCIONAL</oddHeader>
    <oddFooter>&amp;L&amp;G&amp;C&amp;N
IPB-A-1&amp;RDES-FM-05
V10</oddFooter>
  </headerFooter>
  <colBreaks count="1" manualBreakCount="1">
    <brk id="78" max="13" man="1"/>
  </colBreaks>
  <drawing r:id="rId2"/>
  <legacyDrawing r:id="rId3"/>
  <legacyDrawingHF r:id="rId4"/>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8E994-0397-4F23-8AD7-4A44DD8DE253}">
  <sheetPr>
    <tabColor rgb="FF6EB993"/>
  </sheetPr>
  <dimension ref="A1:DM93"/>
  <sheetViews>
    <sheetView topLeftCell="B1" zoomScale="90" zoomScaleNormal="90" zoomScaleSheetLayoutView="90" zoomScalePageLayoutView="60" workbookViewId="0">
      <selection activeCell="H11" sqref="H11"/>
    </sheetView>
  </sheetViews>
  <sheetFormatPr baseColWidth="10" defaultColWidth="11.42578125" defaultRowHeight="15"/>
  <cols>
    <col min="1" max="1" width="5.140625" style="56" hidden="1" customWidth="1"/>
    <col min="2" max="2" width="21.42578125" style="56" customWidth="1"/>
    <col min="3" max="3" width="18.5703125" style="56" customWidth="1"/>
    <col min="4" max="4" width="23.42578125" style="56" customWidth="1"/>
    <col min="5" max="5" width="23" style="56" customWidth="1"/>
    <col min="6" max="6" width="21" style="56" customWidth="1"/>
    <col min="7" max="7" width="20.140625" style="56" customWidth="1"/>
    <col min="8" max="8" width="19.7109375" style="56" customWidth="1"/>
    <col min="9" max="9" width="25.85546875" style="56" customWidth="1"/>
    <col min="10" max="21" width="12.5703125" style="56" customWidth="1"/>
    <col min="22" max="22" width="14.5703125" style="56" customWidth="1"/>
    <col min="23" max="23" width="12.5703125" style="56" customWidth="1"/>
    <col min="24" max="24" width="16.85546875" style="56" customWidth="1"/>
    <col min="25" max="25" width="21.5703125" style="56" customWidth="1"/>
    <col min="26" max="26" width="25.85546875" style="56" customWidth="1"/>
    <col min="27" max="27" width="16.7109375" style="56" customWidth="1"/>
    <col min="28" max="28" width="23" style="56" customWidth="1"/>
    <col min="29" max="29" width="17.42578125" style="56" customWidth="1"/>
    <col min="30" max="30" width="25" style="56" customWidth="1"/>
    <col min="31" max="32" width="12.5703125" style="56" customWidth="1"/>
    <col min="33" max="33" width="19.7109375" style="56" customWidth="1"/>
    <col min="34" max="34" width="20.28515625" style="56" customWidth="1"/>
    <col min="35" max="35" width="18.140625" style="56" customWidth="1"/>
    <col min="36" max="36" width="21" style="56" customWidth="1"/>
    <col min="37" max="38" width="12.5703125" style="56" customWidth="1"/>
    <col min="39" max="39" width="19.7109375" style="56" customWidth="1"/>
    <col min="40" max="40" width="20.28515625" style="56" customWidth="1"/>
    <col min="41" max="41" width="18.85546875" style="80" customWidth="1"/>
    <col min="42" max="42" width="22.140625" style="80" customWidth="1"/>
    <col min="43" max="44" width="12.5703125" style="80" customWidth="1"/>
    <col min="45" max="45" width="19.7109375" style="80" customWidth="1"/>
    <col min="46" max="46" width="20.28515625" style="56" customWidth="1"/>
    <col min="47" max="47" width="17.28515625" style="80" customWidth="1"/>
    <col min="48" max="48" width="21.7109375" style="80" customWidth="1"/>
    <col min="49" max="50" width="12.5703125" style="80" customWidth="1"/>
    <col min="51" max="51" width="19.5703125" style="80" customWidth="1"/>
    <col min="52" max="52" width="20.28515625" style="56" customWidth="1"/>
    <col min="53" max="53" width="18.28515625" style="80" customWidth="1"/>
    <col min="54" max="54" width="23.5703125" style="80" customWidth="1"/>
    <col min="55" max="56" width="12.5703125" style="80" customWidth="1"/>
    <col min="57" max="57" width="20.7109375" style="80" customWidth="1"/>
    <col min="58" max="58" width="20.28515625" style="56" customWidth="1"/>
    <col min="59" max="59" width="16.7109375" style="56" customWidth="1"/>
    <col min="60" max="60" width="17" style="56" customWidth="1"/>
    <col min="61" max="62" width="12.5703125" style="56" customWidth="1"/>
    <col min="63" max="63" width="16.85546875" style="56" customWidth="1"/>
    <col min="64" max="64" width="20.28515625" style="56" customWidth="1"/>
    <col min="65" max="65" width="15.85546875" style="56" customWidth="1"/>
    <col min="66" max="66" width="21.42578125" style="56" customWidth="1"/>
    <col min="67" max="68" width="12.5703125" style="56" customWidth="1"/>
    <col min="69" max="69" width="17.42578125" style="56" customWidth="1"/>
    <col min="70" max="70" width="20.28515625" style="56" customWidth="1"/>
    <col min="71" max="71" width="15.5703125" style="56" customWidth="1"/>
    <col min="72" max="72" width="21" style="56" customWidth="1"/>
    <col min="73" max="74" width="12.5703125" style="56" customWidth="1"/>
    <col min="75" max="75" width="18.5703125" style="56" customWidth="1"/>
    <col min="76" max="76" width="20.28515625" style="56" customWidth="1"/>
    <col min="77" max="77" width="15.42578125" style="56" customWidth="1"/>
    <col min="78" max="78" width="18.7109375" style="56" customWidth="1"/>
    <col min="79" max="80" width="12.5703125" style="56" customWidth="1"/>
    <col min="81" max="81" width="17" style="56" customWidth="1"/>
    <col min="82" max="82" width="20.28515625" style="56" customWidth="1"/>
    <col min="83" max="83" width="14.85546875" style="56" customWidth="1"/>
    <col min="84" max="84" width="18.5703125" style="56" customWidth="1"/>
    <col min="85" max="86" width="12.5703125" style="56" customWidth="1"/>
    <col min="87" max="87" width="17.85546875" style="56" customWidth="1"/>
    <col min="88" max="88" width="20.28515625" style="56" customWidth="1"/>
    <col min="89" max="89" width="15" style="56" customWidth="1"/>
    <col min="90" max="90" width="18.5703125" style="56" customWidth="1"/>
    <col min="91" max="92" width="18.28515625" style="56" customWidth="1"/>
    <col min="93" max="93" width="23.140625" style="56" customWidth="1"/>
    <col min="94" max="94" width="20.28515625" style="56" customWidth="1"/>
    <col min="95" max="95" width="16" style="56" customWidth="1"/>
    <col min="96" max="96" width="27.85546875" style="56" customWidth="1"/>
    <col min="97" max="97" width="29" style="56" customWidth="1"/>
    <col min="98" max="98" width="26.7109375" style="56" customWidth="1"/>
    <col min="99" max="100" width="20.28515625" style="56" customWidth="1"/>
    <col min="101" max="101" width="17.28515625" style="56" customWidth="1"/>
    <col min="102" max="103" width="21.28515625" style="56" customWidth="1"/>
    <col min="104" max="104" width="19.140625" style="56" customWidth="1"/>
    <col min="105" max="105" width="18.85546875" style="56" customWidth="1"/>
    <col min="106" max="106" width="18.140625" style="56" customWidth="1"/>
    <col min="107" max="107" width="17.5703125" style="56" customWidth="1"/>
    <col min="108" max="108" width="17.140625" style="56" customWidth="1"/>
    <col min="109" max="109" width="22" style="56" customWidth="1"/>
    <col min="110" max="112" width="18.140625" style="56" customWidth="1"/>
    <col min="113" max="113" width="20.85546875" style="56" customWidth="1"/>
    <col min="114" max="114" width="17.5703125" style="56" customWidth="1"/>
    <col min="115" max="115" width="18.42578125" style="56" customWidth="1"/>
    <col min="116" max="116" width="18" style="56" customWidth="1"/>
    <col min="117" max="117" width="29.85546875" style="56" customWidth="1"/>
    <col min="118" max="16384" width="11.42578125" style="56"/>
  </cols>
  <sheetData>
    <row r="1" spans="1:117" ht="69.75" customHeight="1">
      <c r="A1" s="80"/>
      <c r="B1" s="277" t="s">
        <v>374</v>
      </c>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81"/>
      <c r="AH1" s="80"/>
      <c r="AI1" s="278"/>
      <c r="AJ1" s="278"/>
      <c r="AK1" s="278"/>
      <c r="AL1" s="278"/>
      <c r="AM1" s="81"/>
      <c r="AN1" s="80"/>
      <c r="AT1" s="80"/>
      <c r="AZ1" s="80"/>
      <c r="BF1" s="80"/>
      <c r="BG1" s="277"/>
      <c r="BH1" s="277"/>
      <c r="BI1" s="277"/>
      <c r="BJ1" s="277"/>
      <c r="BK1" s="277"/>
      <c r="BL1" s="277"/>
      <c r="BM1" s="277"/>
      <c r="BN1" s="277"/>
      <c r="BO1" s="277"/>
      <c r="BP1" s="277"/>
      <c r="BQ1" s="277"/>
      <c r="BR1" s="277"/>
      <c r="BS1" s="277"/>
      <c r="BT1" s="277"/>
      <c r="BU1" s="277"/>
      <c r="BV1" s="277"/>
      <c r="BW1" s="277"/>
      <c r="BX1" s="277"/>
      <c r="BY1" s="277"/>
      <c r="BZ1" s="277"/>
      <c r="CA1" s="277"/>
      <c r="CB1" s="81"/>
      <c r="CC1" s="278"/>
      <c r="CD1" s="278"/>
      <c r="CE1" s="278"/>
      <c r="CF1" s="278"/>
      <c r="CG1" s="278"/>
      <c r="CH1" s="81"/>
      <c r="CI1" s="277"/>
      <c r="CJ1" s="277"/>
      <c r="CK1" s="277"/>
      <c r="CL1" s="277"/>
      <c r="CM1" s="277"/>
      <c r="CN1" s="277"/>
    </row>
    <row r="2" spans="1:117" ht="15.75" thickBot="1">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I2" s="80"/>
      <c r="AJ2" s="80"/>
      <c r="AK2" s="80"/>
      <c r="AL2" s="80"/>
      <c r="AM2" s="80"/>
      <c r="BG2" s="80"/>
      <c r="BH2" s="80"/>
      <c r="BI2" s="80"/>
      <c r="BJ2" s="80"/>
      <c r="BK2" s="80"/>
      <c r="BM2" s="80"/>
      <c r="BN2" s="80"/>
      <c r="BO2" s="80"/>
      <c r="BP2" s="80"/>
      <c r="BQ2" s="80"/>
      <c r="BS2" s="80"/>
      <c r="BT2" s="80"/>
      <c r="BU2" s="80"/>
      <c r="BV2" s="80"/>
      <c r="BW2" s="80"/>
      <c r="BY2" s="80"/>
      <c r="BZ2" s="80"/>
      <c r="CA2" s="80"/>
      <c r="CB2" s="80"/>
      <c r="CC2" s="80"/>
      <c r="CE2" s="80"/>
      <c r="CF2" s="80"/>
      <c r="CG2" s="80"/>
      <c r="CH2" s="80"/>
      <c r="CI2" s="80"/>
      <c r="CK2" s="80"/>
      <c r="CL2" s="80"/>
      <c r="CM2" s="80"/>
      <c r="CN2" s="80"/>
    </row>
    <row r="3" spans="1:117" ht="47.25" customHeight="1" thickBot="1">
      <c r="A3" s="80"/>
      <c r="B3" s="82" t="s">
        <v>147</v>
      </c>
      <c r="C3" s="272"/>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4"/>
      <c r="AG3" s="275"/>
      <c r="AH3" s="275"/>
      <c r="AI3" s="275"/>
      <c r="AJ3" s="275"/>
      <c r="AK3" s="275"/>
      <c r="AL3" s="275"/>
      <c r="AM3" s="275"/>
      <c r="AN3" s="80"/>
      <c r="AT3" s="80"/>
      <c r="AZ3" s="80"/>
      <c r="BF3" s="80"/>
      <c r="BG3" s="129"/>
      <c r="BH3" s="276"/>
      <c r="BI3" s="276"/>
      <c r="BJ3" s="276"/>
      <c r="BK3" s="276"/>
      <c r="BL3" s="276"/>
      <c r="BM3" s="276"/>
      <c r="BN3" s="276"/>
      <c r="BO3" s="276"/>
      <c r="BP3" s="276"/>
      <c r="BQ3" s="276"/>
      <c r="BR3" s="276"/>
      <c r="BS3" s="276"/>
      <c r="BT3" s="276"/>
      <c r="BU3" s="276"/>
      <c r="BV3" s="276"/>
      <c r="BW3" s="276"/>
      <c r="BX3" s="276"/>
      <c r="BY3" s="276"/>
      <c r="BZ3" s="276"/>
      <c r="CA3" s="276"/>
      <c r="CB3" s="275"/>
      <c r="CC3" s="275"/>
      <c r="CD3" s="275"/>
      <c r="CE3" s="275"/>
      <c r="CF3" s="275"/>
      <c r="CG3" s="275"/>
      <c r="CH3" s="275"/>
      <c r="CI3" s="129"/>
      <c r="CK3" s="276"/>
      <c r="CL3" s="276"/>
      <c r="CM3" s="276"/>
      <c r="CN3" s="276"/>
    </row>
    <row r="4" spans="1:117" ht="24.75" customHeight="1">
      <c r="A4" s="80"/>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80"/>
      <c r="AT4" s="80"/>
      <c r="AZ4" s="80"/>
      <c r="BF4" s="80"/>
      <c r="BG4" s="279"/>
      <c r="BH4" s="279"/>
      <c r="BI4" s="279"/>
      <c r="BJ4" s="279"/>
      <c r="BK4" s="279"/>
      <c r="BL4" s="279"/>
      <c r="BM4" s="279"/>
      <c r="BN4" s="279"/>
      <c r="BO4" s="279"/>
      <c r="BP4" s="279"/>
      <c r="BQ4" s="279"/>
      <c r="BR4" s="279"/>
      <c r="BS4" s="279"/>
      <c r="BT4" s="279"/>
      <c r="BU4" s="279"/>
      <c r="BV4" s="279"/>
      <c r="BW4" s="279"/>
      <c r="BX4" s="279"/>
      <c r="BY4" s="279"/>
      <c r="BZ4" s="279"/>
      <c r="CA4" s="279"/>
      <c r="CB4" s="279"/>
      <c r="CC4" s="279"/>
      <c r="CD4" s="279"/>
      <c r="CE4" s="279"/>
      <c r="CF4" s="279"/>
      <c r="CG4" s="279"/>
      <c r="CH4" s="279"/>
      <c r="CI4" s="279"/>
      <c r="CJ4" s="279"/>
      <c r="CK4" s="279"/>
      <c r="CL4" s="279"/>
      <c r="CM4" s="279"/>
      <c r="CN4" s="279"/>
    </row>
    <row r="5" spans="1:117" ht="15.75" thickBot="1">
      <c r="A5" s="80"/>
      <c r="B5" s="83"/>
      <c r="C5" s="83"/>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T5" s="80"/>
      <c r="AZ5" s="80"/>
      <c r="BF5" s="80"/>
      <c r="BG5" s="277"/>
      <c r="BH5" s="277"/>
      <c r="BI5" s="277"/>
      <c r="BJ5" s="277"/>
      <c r="BK5" s="277"/>
      <c r="BL5" s="277"/>
      <c r="BM5" s="277"/>
      <c r="BN5" s="277"/>
      <c r="BO5" s="277"/>
      <c r="BP5" s="277"/>
      <c r="BQ5" s="277"/>
      <c r="BR5" s="277"/>
      <c r="BS5" s="277"/>
      <c r="BT5" s="277"/>
      <c r="BU5" s="277"/>
      <c r="BV5" s="277"/>
      <c r="BW5" s="277"/>
      <c r="BX5" s="277"/>
      <c r="BY5" s="277"/>
      <c r="BZ5" s="277"/>
      <c r="CA5" s="277"/>
      <c r="CB5" s="81"/>
      <c r="CC5" s="278"/>
      <c r="CD5" s="278"/>
      <c r="CE5" s="278"/>
      <c r="CF5" s="278"/>
      <c r="CG5" s="278"/>
      <c r="CH5" s="81"/>
      <c r="CI5" s="277"/>
      <c r="CJ5" s="277"/>
      <c r="CK5" s="277"/>
      <c r="CL5" s="277"/>
      <c r="CM5" s="277"/>
      <c r="CN5" s="277"/>
    </row>
    <row r="6" spans="1:117" ht="15" customHeight="1" thickBot="1">
      <c r="A6" s="83"/>
      <c r="B6" s="283" t="s">
        <v>292</v>
      </c>
      <c r="C6" s="283" t="s">
        <v>293</v>
      </c>
      <c r="D6" s="283" t="s">
        <v>294</v>
      </c>
      <c r="E6" s="283" t="s">
        <v>5</v>
      </c>
      <c r="F6" s="283" t="s">
        <v>6</v>
      </c>
      <c r="G6" s="283" t="s">
        <v>7</v>
      </c>
      <c r="H6" s="284" t="s">
        <v>295</v>
      </c>
      <c r="I6" s="284" t="s">
        <v>9</v>
      </c>
      <c r="J6" s="291" t="s">
        <v>148</v>
      </c>
      <c r="K6" s="291"/>
      <c r="L6" s="342" t="s">
        <v>339</v>
      </c>
      <c r="M6" s="342"/>
      <c r="N6" s="342"/>
      <c r="O6" s="342"/>
      <c r="P6" s="342"/>
      <c r="Q6" s="342"/>
      <c r="R6" s="342"/>
      <c r="S6" s="342"/>
      <c r="T6" s="342"/>
      <c r="U6" s="342"/>
      <c r="V6" s="342"/>
      <c r="W6" s="342"/>
      <c r="X6" s="342" t="s">
        <v>340</v>
      </c>
      <c r="Y6" s="291" t="s">
        <v>296</v>
      </c>
      <c r="Z6" s="291" t="s">
        <v>149</v>
      </c>
      <c r="AA6" s="291" t="s">
        <v>150</v>
      </c>
      <c r="AB6" s="291" t="s">
        <v>151</v>
      </c>
      <c r="AC6" s="291" t="s">
        <v>152</v>
      </c>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c r="BL6" s="291"/>
      <c r="BM6" s="291"/>
      <c r="BN6" s="291"/>
      <c r="BO6" s="291"/>
      <c r="BP6" s="291"/>
      <c r="BQ6" s="291"/>
      <c r="BR6" s="291"/>
      <c r="BS6" s="291"/>
      <c r="BT6" s="291"/>
      <c r="BU6" s="291"/>
      <c r="BV6" s="291"/>
      <c r="BW6" s="291"/>
      <c r="BX6" s="291"/>
      <c r="BY6" s="291"/>
      <c r="BZ6" s="291"/>
      <c r="CA6" s="291"/>
      <c r="CB6" s="291"/>
      <c r="CC6" s="291"/>
      <c r="CD6" s="291"/>
      <c r="CE6" s="291"/>
      <c r="CF6" s="291"/>
      <c r="CG6" s="291"/>
      <c r="CH6" s="291"/>
      <c r="CI6" s="291"/>
      <c r="CJ6" s="291"/>
      <c r="CK6" s="291"/>
      <c r="CL6" s="291"/>
      <c r="CM6" s="291"/>
      <c r="CN6" s="291"/>
      <c r="CO6" s="291"/>
      <c r="CP6" s="291"/>
      <c r="CQ6" s="291"/>
      <c r="CR6" s="291"/>
      <c r="CS6" s="291"/>
      <c r="CT6" s="291"/>
      <c r="CU6" s="291"/>
      <c r="CV6" s="291"/>
      <c r="CW6" s="291"/>
      <c r="CX6" s="291"/>
      <c r="CY6" s="285" t="s">
        <v>348</v>
      </c>
      <c r="CZ6" s="288" t="s">
        <v>153</v>
      </c>
      <c r="DA6" s="294" t="s">
        <v>154</v>
      </c>
      <c r="DB6" s="295"/>
      <c r="DC6" s="295"/>
      <c r="DD6" s="295"/>
      <c r="DE6" s="295"/>
      <c r="DF6" s="295"/>
      <c r="DG6" s="295"/>
      <c r="DH6" s="295"/>
      <c r="DI6" s="295"/>
      <c r="DJ6" s="295"/>
      <c r="DK6" s="295"/>
      <c r="DL6" s="296"/>
      <c r="DM6" s="297" t="s">
        <v>155</v>
      </c>
    </row>
    <row r="7" spans="1:117" ht="15" customHeight="1">
      <c r="A7" s="83"/>
      <c r="B7" s="283"/>
      <c r="C7" s="283"/>
      <c r="D7" s="283"/>
      <c r="E7" s="283"/>
      <c r="F7" s="283"/>
      <c r="G7" s="283"/>
      <c r="H7" s="284"/>
      <c r="I7" s="284"/>
      <c r="J7" s="291"/>
      <c r="K7" s="291"/>
      <c r="L7" s="342"/>
      <c r="M7" s="342"/>
      <c r="N7" s="342"/>
      <c r="O7" s="342"/>
      <c r="P7" s="342"/>
      <c r="Q7" s="342"/>
      <c r="R7" s="342"/>
      <c r="S7" s="342"/>
      <c r="T7" s="342"/>
      <c r="U7" s="342"/>
      <c r="V7" s="342"/>
      <c r="W7" s="342"/>
      <c r="X7" s="342"/>
      <c r="Y7" s="291"/>
      <c r="Z7" s="291"/>
      <c r="AA7" s="291"/>
      <c r="AB7" s="291"/>
      <c r="AC7" s="291" t="s">
        <v>156</v>
      </c>
      <c r="AD7" s="291"/>
      <c r="AE7" s="291"/>
      <c r="AF7" s="291"/>
      <c r="AG7" s="291"/>
      <c r="AH7" s="291"/>
      <c r="AI7" s="290" t="s">
        <v>157</v>
      </c>
      <c r="AJ7" s="290"/>
      <c r="AK7" s="290"/>
      <c r="AL7" s="290"/>
      <c r="AM7" s="290"/>
      <c r="AN7" s="290"/>
      <c r="AO7" s="291" t="s">
        <v>158</v>
      </c>
      <c r="AP7" s="291"/>
      <c r="AQ7" s="291"/>
      <c r="AR7" s="291"/>
      <c r="AS7" s="291"/>
      <c r="AT7" s="291"/>
      <c r="AU7" s="290" t="s">
        <v>159</v>
      </c>
      <c r="AV7" s="290"/>
      <c r="AW7" s="290"/>
      <c r="AX7" s="290"/>
      <c r="AY7" s="290"/>
      <c r="AZ7" s="290"/>
      <c r="BA7" s="291" t="s">
        <v>160</v>
      </c>
      <c r="BB7" s="291"/>
      <c r="BC7" s="291"/>
      <c r="BD7" s="291"/>
      <c r="BE7" s="291"/>
      <c r="BF7" s="291"/>
      <c r="BG7" s="290" t="s">
        <v>161</v>
      </c>
      <c r="BH7" s="290"/>
      <c r="BI7" s="290"/>
      <c r="BJ7" s="290"/>
      <c r="BK7" s="290"/>
      <c r="BL7" s="290"/>
      <c r="BM7" s="291" t="s">
        <v>162</v>
      </c>
      <c r="BN7" s="291"/>
      <c r="BO7" s="291"/>
      <c r="BP7" s="291"/>
      <c r="BQ7" s="291"/>
      <c r="BR7" s="259"/>
      <c r="BS7" s="290" t="s">
        <v>163</v>
      </c>
      <c r="BT7" s="290"/>
      <c r="BU7" s="290"/>
      <c r="BV7" s="290"/>
      <c r="BW7" s="290"/>
      <c r="BX7" s="290"/>
      <c r="BY7" s="291" t="s">
        <v>164</v>
      </c>
      <c r="BZ7" s="291"/>
      <c r="CA7" s="291"/>
      <c r="CB7" s="291"/>
      <c r="CC7" s="291"/>
      <c r="CD7" s="291"/>
      <c r="CE7" s="290" t="s">
        <v>165</v>
      </c>
      <c r="CF7" s="290"/>
      <c r="CG7" s="290"/>
      <c r="CH7" s="290"/>
      <c r="CI7" s="290"/>
      <c r="CJ7" s="290"/>
      <c r="CK7" s="291" t="s">
        <v>166</v>
      </c>
      <c r="CL7" s="291"/>
      <c r="CM7" s="291"/>
      <c r="CN7" s="291"/>
      <c r="CO7" s="291"/>
      <c r="CP7" s="291"/>
      <c r="CQ7" s="290" t="s">
        <v>167</v>
      </c>
      <c r="CR7" s="290"/>
      <c r="CS7" s="290"/>
      <c r="CT7" s="290"/>
      <c r="CU7" s="290"/>
      <c r="CV7" s="222"/>
      <c r="CW7" s="291" t="s">
        <v>168</v>
      </c>
      <c r="CX7" s="291" t="s">
        <v>169</v>
      </c>
      <c r="CY7" s="286"/>
      <c r="CZ7" s="289"/>
      <c r="DA7" s="302" t="s">
        <v>156</v>
      </c>
      <c r="DB7" s="292" t="s">
        <v>157</v>
      </c>
      <c r="DC7" s="292" t="s">
        <v>158</v>
      </c>
      <c r="DD7" s="292" t="s">
        <v>159</v>
      </c>
      <c r="DE7" s="292" t="s">
        <v>160</v>
      </c>
      <c r="DF7" s="292" t="s">
        <v>161</v>
      </c>
      <c r="DG7" s="292" t="s">
        <v>162</v>
      </c>
      <c r="DH7" s="292" t="s">
        <v>163</v>
      </c>
      <c r="DI7" s="292" t="s">
        <v>164</v>
      </c>
      <c r="DJ7" s="292" t="s">
        <v>165</v>
      </c>
      <c r="DK7" s="292" t="s">
        <v>166</v>
      </c>
      <c r="DL7" s="300" t="s">
        <v>167</v>
      </c>
      <c r="DM7" s="298"/>
    </row>
    <row r="8" spans="1:117" ht="95.25" thickBot="1">
      <c r="A8" s="83"/>
      <c r="B8" s="283"/>
      <c r="C8" s="283"/>
      <c r="D8" s="283"/>
      <c r="E8" s="283"/>
      <c r="F8" s="283"/>
      <c r="G8" s="283"/>
      <c r="H8" s="284"/>
      <c r="I8" s="284"/>
      <c r="J8" s="291"/>
      <c r="K8" s="291"/>
      <c r="L8" s="343" t="s">
        <v>328</v>
      </c>
      <c r="M8" s="343" t="s">
        <v>300</v>
      </c>
      <c r="N8" s="343" t="s">
        <v>329</v>
      </c>
      <c r="O8" s="343" t="s">
        <v>330</v>
      </c>
      <c r="P8" s="343" t="s">
        <v>331</v>
      </c>
      <c r="Q8" s="343" t="s">
        <v>332</v>
      </c>
      <c r="R8" s="343" t="s">
        <v>333</v>
      </c>
      <c r="S8" s="343" t="s">
        <v>334</v>
      </c>
      <c r="T8" s="343" t="s">
        <v>335</v>
      </c>
      <c r="U8" s="343" t="s">
        <v>336</v>
      </c>
      <c r="V8" s="343" t="s">
        <v>337</v>
      </c>
      <c r="W8" s="343" t="s">
        <v>338</v>
      </c>
      <c r="X8" s="342"/>
      <c r="Y8" s="291"/>
      <c r="Z8" s="291"/>
      <c r="AA8" s="291"/>
      <c r="AB8" s="291"/>
      <c r="AC8" s="259" t="s">
        <v>170</v>
      </c>
      <c r="AD8" s="259" t="s">
        <v>171</v>
      </c>
      <c r="AE8" s="259" t="s">
        <v>172</v>
      </c>
      <c r="AF8" s="259" t="s">
        <v>173</v>
      </c>
      <c r="AG8" s="259" t="s">
        <v>297</v>
      </c>
      <c r="AH8" s="259" t="s">
        <v>327</v>
      </c>
      <c r="AI8" s="222" t="s">
        <v>170</v>
      </c>
      <c r="AJ8" s="222" t="s">
        <v>171</v>
      </c>
      <c r="AK8" s="222" t="s">
        <v>172</v>
      </c>
      <c r="AL8" s="222" t="s">
        <v>173</v>
      </c>
      <c r="AM8" s="222" t="s">
        <v>297</v>
      </c>
      <c r="AN8" s="222" t="s">
        <v>327</v>
      </c>
      <c r="AO8" s="259" t="s">
        <v>170</v>
      </c>
      <c r="AP8" s="259" t="s">
        <v>171</v>
      </c>
      <c r="AQ8" s="259" t="s">
        <v>172</v>
      </c>
      <c r="AR8" s="259" t="s">
        <v>173</v>
      </c>
      <c r="AS8" s="259" t="s">
        <v>297</v>
      </c>
      <c r="AT8" s="259" t="s">
        <v>327</v>
      </c>
      <c r="AU8" s="222" t="s">
        <v>170</v>
      </c>
      <c r="AV8" s="222" t="s">
        <v>171</v>
      </c>
      <c r="AW8" s="222" t="s">
        <v>172</v>
      </c>
      <c r="AX8" s="222" t="s">
        <v>173</v>
      </c>
      <c r="AY8" s="222" t="s">
        <v>297</v>
      </c>
      <c r="AZ8" s="222" t="s">
        <v>327</v>
      </c>
      <c r="BA8" s="259" t="s">
        <v>170</v>
      </c>
      <c r="BB8" s="259" t="s">
        <v>171</v>
      </c>
      <c r="BC8" s="259" t="s">
        <v>172</v>
      </c>
      <c r="BD8" s="259" t="s">
        <v>173</v>
      </c>
      <c r="BE8" s="259" t="s">
        <v>297</v>
      </c>
      <c r="BF8" s="259" t="s">
        <v>327</v>
      </c>
      <c r="BG8" s="222" t="s">
        <v>170</v>
      </c>
      <c r="BH8" s="222" t="s">
        <v>171</v>
      </c>
      <c r="BI8" s="222" t="s">
        <v>172</v>
      </c>
      <c r="BJ8" s="222" t="s">
        <v>173</v>
      </c>
      <c r="BK8" s="222" t="s">
        <v>297</v>
      </c>
      <c r="BL8" s="222" t="s">
        <v>327</v>
      </c>
      <c r="BM8" s="259" t="s">
        <v>170</v>
      </c>
      <c r="BN8" s="259" t="s">
        <v>171</v>
      </c>
      <c r="BO8" s="259" t="s">
        <v>172</v>
      </c>
      <c r="BP8" s="259" t="s">
        <v>173</v>
      </c>
      <c r="BQ8" s="259" t="s">
        <v>297</v>
      </c>
      <c r="BR8" s="259" t="s">
        <v>327</v>
      </c>
      <c r="BS8" s="222" t="s">
        <v>170</v>
      </c>
      <c r="BT8" s="344" t="s">
        <v>171</v>
      </c>
      <c r="BU8" s="222" t="s">
        <v>172</v>
      </c>
      <c r="BV8" s="222" t="s">
        <v>173</v>
      </c>
      <c r="BW8" s="222" t="s">
        <v>297</v>
      </c>
      <c r="BX8" s="222" t="s">
        <v>327</v>
      </c>
      <c r="BY8" s="259" t="s">
        <v>170</v>
      </c>
      <c r="BZ8" s="259" t="s">
        <v>171</v>
      </c>
      <c r="CA8" s="259" t="s">
        <v>172</v>
      </c>
      <c r="CB8" s="345" t="s">
        <v>173</v>
      </c>
      <c r="CC8" s="259" t="s">
        <v>297</v>
      </c>
      <c r="CD8" s="259" t="s">
        <v>327</v>
      </c>
      <c r="CE8" s="222" t="s">
        <v>170</v>
      </c>
      <c r="CF8" s="222" t="s">
        <v>171</v>
      </c>
      <c r="CG8" s="222" t="s">
        <v>172</v>
      </c>
      <c r="CH8" s="222" t="s">
        <v>173</v>
      </c>
      <c r="CI8" s="222" t="s">
        <v>297</v>
      </c>
      <c r="CJ8" s="222" t="s">
        <v>327</v>
      </c>
      <c r="CK8" s="259" t="s">
        <v>170</v>
      </c>
      <c r="CL8" s="259" t="s">
        <v>171</v>
      </c>
      <c r="CM8" s="259" t="s">
        <v>172</v>
      </c>
      <c r="CN8" s="259" t="s">
        <v>173</v>
      </c>
      <c r="CO8" s="259" t="s">
        <v>297</v>
      </c>
      <c r="CP8" s="259" t="s">
        <v>327</v>
      </c>
      <c r="CQ8" s="222" t="s">
        <v>170</v>
      </c>
      <c r="CR8" s="222" t="s">
        <v>171</v>
      </c>
      <c r="CS8" s="222" t="s">
        <v>172</v>
      </c>
      <c r="CT8" s="222" t="s">
        <v>173</v>
      </c>
      <c r="CU8" s="259" t="s">
        <v>297</v>
      </c>
      <c r="CV8" s="259" t="s">
        <v>327</v>
      </c>
      <c r="CW8" s="291"/>
      <c r="CX8" s="291"/>
      <c r="CY8" s="287"/>
      <c r="CZ8" s="289"/>
      <c r="DA8" s="303"/>
      <c r="DB8" s="293"/>
      <c r="DC8" s="293"/>
      <c r="DD8" s="293"/>
      <c r="DE8" s="284"/>
      <c r="DF8" s="293"/>
      <c r="DG8" s="293"/>
      <c r="DH8" s="293"/>
      <c r="DI8" s="293"/>
      <c r="DJ8" s="293"/>
      <c r="DK8" s="293"/>
      <c r="DL8" s="301"/>
      <c r="DM8" s="299"/>
    </row>
    <row r="9" spans="1:117" ht="108.75" customHeight="1" thickBot="1">
      <c r="A9" s="83"/>
      <c r="B9" s="71"/>
      <c r="C9" s="215"/>
      <c r="D9" s="215"/>
      <c r="E9" s="215"/>
      <c r="F9" s="215"/>
      <c r="G9" s="215"/>
      <c r="H9" s="216"/>
      <c r="I9" s="216"/>
      <c r="J9" s="346"/>
      <c r="K9" s="346"/>
      <c r="L9" s="347"/>
      <c r="M9" s="347"/>
      <c r="N9" s="347"/>
      <c r="O9" s="347"/>
      <c r="P9" s="347"/>
      <c r="Q9" s="347"/>
      <c r="R9" s="347"/>
      <c r="S9" s="347"/>
      <c r="T9" s="347"/>
      <c r="U9" s="347"/>
      <c r="V9" s="347"/>
      <c r="W9" s="347"/>
      <c r="X9" s="347"/>
      <c r="Y9" s="348"/>
      <c r="Z9" s="98"/>
      <c r="AA9" s="98"/>
      <c r="AB9" s="111"/>
      <c r="AC9" s="98">
        <f>+L9</f>
        <v>0</v>
      </c>
      <c r="AD9" s="33">
        <f>IFERROR(AC9/#REF!,0)</f>
        <v>0</v>
      </c>
      <c r="AE9" s="98"/>
      <c r="AF9" s="33">
        <f>IFERROR(AE9/#REF!,0)</f>
        <v>0</v>
      </c>
      <c r="AG9" s="98"/>
      <c r="AH9" s="97"/>
      <c r="AI9" s="98">
        <f>+M9</f>
        <v>0</v>
      </c>
      <c r="AJ9" s="33">
        <f>IFERROR(AI9/#REF!,0)</f>
        <v>0</v>
      </c>
      <c r="AK9" s="98"/>
      <c r="AL9" s="33">
        <f>IFERROR(AK9/#REF!,0)</f>
        <v>0</v>
      </c>
      <c r="AM9" s="98"/>
      <c r="AN9" s="97"/>
      <c r="AO9" s="98">
        <f>+N9</f>
        <v>0</v>
      </c>
      <c r="AP9" s="33">
        <f>IFERROR(AO9/#REF!,0)</f>
        <v>0</v>
      </c>
      <c r="AQ9" s="98"/>
      <c r="AR9" s="33">
        <f>IFERROR(AQ9/#REF!,0)</f>
        <v>0</v>
      </c>
      <c r="AS9" s="98"/>
      <c r="AT9" s="97"/>
      <c r="AU9" s="98">
        <f>+O9</f>
        <v>0</v>
      </c>
      <c r="AV9" s="33">
        <f>IFERROR(AU9/#REF!,0)</f>
        <v>0</v>
      </c>
      <c r="AW9" s="98"/>
      <c r="AX9" s="33">
        <f>IFERROR(AW9/#REF!,0)</f>
        <v>0</v>
      </c>
      <c r="AY9" s="98"/>
      <c r="AZ9" s="97"/>
      <c r="BA9" s="96">
        <f>+P9</f>
        <v>0</v>
      </c>
      <c r="BB9" s="34">
        <f>IFERROR(BA9/#REF!,0)</f>
        <v>0</v>
      </c>
      <c r="BC9" s="96"/>
      <c r="BD9" s="34">
        <f>IFERROR(BC9/#REF!,0)</f>
        <v>0</v>
      </c>
      <c r="BE9" s="96"/>
      <c r="BF9" s="97"/>
      <c r="BG9" s="96">
        <f>+Q9</f>
        <v>0</v>
      </c>
      <c r="BH9" s="34">
        <f>IFERROR(BG9/#REF!,0)</f>
        <v>0</v>
      </c>
      <c r="BI9" s="153"/>
      <c r="BJ9" s="34">
        <f>IFERROR(BI9/#REF!,0)</f>
        <v>0</v>
      </c>
      <c r="BK9" s="153"/>
      <c r="BL9" s="97"/>
      <c r="BM9" s="96">
        <f>+R9</f>
        <v>0</v>
      </c>
      <c r="BN9" s="34">
        <f>+AB9</f>
        <v>0</v>
      </c>
      <c r="BO9" s="96"/>
      <c r="BP9" s="35">
        <f>IFERROR(BO9/#REF!,0)</f>
        <v>0</v>
      </c>
      <c r="BQ9" s="97"/>
      <c r="BR9" s="97"/>
      <c r="BS9" s="97">
        <f>+S9</f>
        <v>0</v>
      </c>
      <c r="BT9" s="35">
        <f>IFERROR(BS9/#REF!,0)</f>
        <v>0</v>
      </c>
      <c r="BU9" s="97"/>
      <c r="BV9" s="35">
        <f>IFERROR(BU9/#REF!,0)</f>
        <v>0</v>
      </c>
      <c r="BW9" s="97"/>
      <c r="BX9" s="97"/>
      <c r="BY9" s="97">
        <f>+T9</f>
        <v>0</v>
      </c>
      <c r="BZ9" s="35">
        <f>IFERROR(BY9/#REF!,0)</f>
        <v>0</v>
      </c>
      <c r="CA9" s="97"/>
      <c r="CB9" s="35">
        <f>IFERROR(CA9/#REF!,0)</f>
        <v>0</v>
      </c>
      <c r="CC9" s="97"/>
      <c r="CD9" s="97"/>
      <c r="CE9" s="97">
        <f>+U9</f>
        <v>0</v>
      </c>
      <c r="CF9" s="35">
        <f>IFERROR(CE9/#REF!,0)</f>
        <v>0</v>
      </c>
      <c r="CG9" s="97"/>
      <c r="CH9" s="35">
        <f>IFERROR(CG9/#REF!,0)</f>
        <v>0</v>
      </c>
      <c r="CI9" s="97"/>
      <c r="CJ9" s="97"/>
      <c r="CK9" s="97">
        <f>+V9</f>
        <v>0</v>
      </c>
      <c r="CL9" s="35">
        <f>IFERROR(CK9/#REF!,0)</f>
        <v>0</v>
      </c>
      <c r="CM9" s="97"/>
      <c r="CN9" s="35">
        <f>IFERROR(CM9/#REF!,0)</f>
        <v>0</v>
      </c>
      <c r="CO9" s="97"/>
      <c r="CP9" s="97"/>
      <c r="CQ9" s="97">
        <f>+W9</f>
        <v>0</v>
      </c>
      <c r="CR9" s="35">
        <f>IFERROR(CQ9/#REF!,0)</f>
        <v>0</v>
      </c>
      <c r="CS9" s="97"/>
      <c r="CT9" s="35">
        <f>IFERROR(CS9/#REF!,0)</f>
        <v>0</v>
      </c>
      <c r="CU9" s="97"/>
      <c r="CV9" s="97"/>
      <c r="CW9" s="97">
        <f t="shared" ref="CW9:CX14" si="0">SUM(CS9,CM9,CG9,CA9,BU9,BO9,BI9,BC9,AW9,AQ9,AK9,AE9)</f>
        <v>0</v>
      </c>
      <c r="CX9" s="35">
        <f t="shared" si="0"/>
        <v>0</v>
      </c>
      <c r="CY9" s="317"/>
      <c r="CZ9" s="108"/>
      <c r="DA9" s="101"/>
      <c r="DB9" s="131"/>
      <c r="DC9" s="132"/>
      <c r="DD9" s="132"/>
      <c r="DE9"/>
      <c r="DF9" s="85"/>
      <c r="DG9" s="85"/>
      <c r="DH9" s="85"/>
      <c r="DI9" s="85"/>
      <c r="DJ9" s="85"/>
      <c r="DK9" s="85"/>
      <c r="DL9" s="86"/>
      <c r="DM9" s="93"/>
    </row>
    <row r="10" spans="1:117" ht="108.75" customHeight="1" thickBot="1">
      <c r="A10" s="83"/>
      <c r="B10" s="71"/>
      <c r="C10" s="215"/>
      <c r="D10" s="215"/>
      <c r="E10" s="215"/>
      <c r="F10" s="215"/>
      <c r="G10" s="215"/>
      <c r="H10" s="216"/>
      <c r="I10" s="216"/>
      <c r="J10" s="346"/>
      <c r="K10" s="346"/>
      <c r="L10" s="347"/>
      <c r="M10" s="347"/>
      <c r="N10" s="347"/>
      <c r="O10" s="347"/>
      <c r="P10" s="347"/>
      <c r="Q10" s="347"/>
      <c r="R10" s="347"/>
      <c r="S10" s="347"/>
      <c r="T10" s="347"/>
      <c r="U10" s="347"/>
      <c r="V10" s="347"/>
      <c r="W10" s="347"/>
      <c r="X10" s="347"/>
      <c r="Y10" s="347"/>
      <c r="Z10" s="98"/>
      <c r="AA10" s="98"/>
      <c r="AB10" s="111"/>
      <c r="AC10" s="98">
        <f t="shared" ref="AC10:AC13" si="1">+L10</f>
        <v>0</v>
      </c>
      <c r="AD10" s="33">
        <f>IFERROR(AC10/#REF!,0)</f>
        <v>0</v>
      </c>
      <c r="AE10" s="98"/>
      <c r="AF10" s="33">
        <f>IFERROR(AE10/#REF!,0)</f>
        <v>0</v>
      </c>
      <c r="AG10" s="98"/>
      <c r="AH10" s="97"/>
      <c r="AI10" s="98">
        <f t="shared" ref="AI10:AI13" si="2">+M10</f>
        <v>0</v>
      </c>
      <c r="AJ10" s="33">
        <f>IFERROR(AI10/#REF!,0)</f>
        <v>0</v>
      </c>
      <c r="AK10" s="98"/>
      <c r="AL10" s="33">
        <f>IFERROR(AK10/#REF!,0)</f>
        <v>0</v>
      </c>
      <c r="AM10" s="98"/>
      <c r="AN10" s="97"/>
      <c r="AO10" s="98">
        <f t="shared" ref="AO10:AO13" si="3">+N10</f>
        <v>0</v>
      </c>
      <c r="AP10" s="33">
        <f>IFERROR(AO10/#REF!,0)</f>
        <v>0</v>
      </c>
      <c r="AQ10" s="98"/>
      <c r="AR10" s="33">
        <f>IFERROR(AQ10/#REF!,0)</f>
        <v>0</v>
      </c>
      <c r="AS10" s="98"/>
      <c r="AT10" s="97"/>
      <c r="AU10" s="98">
        <f t="shared" ref="AU10:AU13" si="4">+O10</f>
        <v>0</v>
      </c>
      <c r="AV10" s="33">
        <f>IFERROR(AU10/#REF!,0)</f>
        <v>0</v>
      </c>
      <c r="AW10" s="98"/>
      <c r="AX10" s="33">
        <f>IFERROR(AW10/#REF!,0)</f>
        <v>0</v>
      </c>
      <c r="AY10" s="98"/>
      <c r="AZ10" s="97"/>
      <c r="BA10" s="96">
        <f t="shared" ref="BA10:BA13" si="5">+P10</f>
        <v>0</v>
      </c>
      <c r="BB10" s="34">
        <f>IFERROR(BA10/#REF!,0)</f>
        <v>0</v>
      </c>
      <c r="BC10" s="96"/>
      <c r="BD10" s="34">
        <f>IFERROR(BC10/#REF!,0)</f>
        <v>0</v>
      </c>
      <c r="BE10" s="96"/>
      <c r="BF10" s="97"/>
      <c r="BG10" s="96">
        <f t="shared" ref="BG10:BG13" si="6">+Q10</f>
        <v>0</v>
      </c>
      <c r="BH10" s="34">
        <f>IFERROR(BG10/#REF!,0)</f>
        <v>0</v>
      </c>
      <c r="BI10" s="153"/>
      <c r="BJ10" s="34">
        <f>IFERROR(BI10/#REF!,0)</f>
        <v>0</v>
      </c>
      <c r="BK10" s="153"/>
      <c r="BL10" s="97"/>
      <c r="BM10" s="96">
        <f t="shared" ref="BM10:BM13" si="7">+R10</f>
        <v>0</v>
      </c>
      <c r="BN10" s="34">
        <f>IFERROR(BM10/#REF!,0)</f>
        <v>0</v>
      </c>
      <c r="BO10" s="96"/>
      <c r="BP10" s="35">
        <f>IFERROR(BO10/#REF!,0)</f>
        <v>0</v>
      </c>
      <c r="BQ10" s="97"/>
      <c r="BR10" s="97"/>
      <c r="BS10" s="97">
        <f t="shared" ref="BS10:BS13" si="8">+S10</f>
        <v>0</v>
      </c>
      <c r="BT10" s="35">
        <f>IFERROR(BS10/#REF!,0)</f>
        <v>0</v>
      </c>
      <c r="BU10" s="97"/>
      <c r="BV10" s="35">
        <f>IFERROR(BU10/#REF!,0)</f>
        <v>0</v>
      </c>
      <c r="BW10" s="97"/>
      <c r="BX10" s="97"/>
      <c r="BY10" s="97">
        <f t="shared" ref="BY10:BY13" si="9">+T10</f>
        <v>0</v>
      </c>
      <c r="BZ10" s="35">
        <f>IFERROR(BY10/#REF!,0)</f>
        <v>0</v>
      </c>
      <c r="CA10" s="97"/>
      <c r="CB10" s="35">
        <f>IFERROR(CA10/#REF!,0)</f>
        <v>0</v>
      </c>
      <c r="CC10" s="97"/>
      <c r="CD10" s="97"/>
      <c r="CE10" s="97">
        <f t="shared" ref="CE10:CE13" si="10">+U10</f>
        <v>0</v>
      </c>
      <c r="CF10" s="35">
        <f>IFERROR(CE10/#REF!,0)</f>
        <v>0</v>
      </c>
      <c r="CG10" s="97"/>
      <c r="CH10" s="35">
        <f>IFERROR(CG10/#REF!,0)</f>
        <v>0</v>
      </c>
      <c r="CI10" s="97"/>
      <c r="CJ10" s="97"/>
      <c r="CK10" s="97">
        <f t="shared" ref="CK10:CK13" si="11">+V10</f>
        <v>0</v>
      </c>
      <c r="CL10" s="35">
        <f>IFERROR(CK10/#REF!,0)</f>
        <v>0</v>
      </c>
      <c r="CM10" s="97"/>
      <c r="CN10" s="35">
        <f>IFERROR(CM10/#REF!,0)</f>
        <v>0</v>
      </c>
      <c r="CO10" s="97"/>
      <c r="CP10" s="97"/>
      <c r="CQ10" s="97">
        <f t="shared" ref="CQ10:CQ13" si="12">+W10</f>
        <v>0</v>
      </c>
      <c r="CR10" s="35">
        <f>IFERROR(CQ10/#REF!,0)</f>
        <v>0</v>
      </c>
      <c r="CS10" s="97"/>
      <c r="CT10" s="35">
        <f>IFERROR(CS10/#REF!,0)</f>
        <v>0</v>
      </c>
      <c r="CU10" s="97"/>
      <c r="CV10" s="97"/>
      <c r="CW10" s="97">
        <f t="shared" si="0"/>
        <v>0</v>
      </c>
      <c r="CX10" s="35">
        <f t="shared" si="0"/>
        <v>0</v>
      </c>
      <c r="CY10" s="318"/>
      <c r="CZ10" s="114"/>
      <c r="DA10" s="101"/>
      <c r="DB10" s="131"/>
      <c r="DC10" s="132"/>
      <c r="DD10" s="132"/>
      <c r="DE10" s="132"/>
      <c r="DF10" s="99"/>
      <c r="DG10" s="99"/>
      <c r="DH10" s="99"/>
      <c r="DI10" s="99"/>
      <c r="DJ10" s="99"/>
      <c r="DK10" s="99"/>
      <c r="DL10" s="103"/>
      <c r="DM10" s="100"/>
    </row>
    <row r="11" spans="1:117" ht="108.75" customHeight="1" thickBot="1">
      <c r="A11" s="83"/>
      <c r="B11" s="71"/>
      <c r="C11" s="215"/>
      <c r="D11" s="215"/>
      <c r="E11" s="215"/>
      <c r="F11" s="215"/>
      <c r="G11" s="215"/>
      <c r="H11" s="216"/>
      <c r="I11" s="216"/>
      <c r="J11" s="346"/>
      <c r="K11" s="346"/>
      <c r="L11" s="347"/>
      <c r="M11" s="347"/>
      <c r="N11" s="347"/>
      <c r="O11" s="347"/>
      <c r="P11" s="347"/>
      <c r="Q11" s="347"/>
      <c r="R11" s="347"/>
      <c r="S11" s="347"/>
      <c r="T11" s="347"/>
      <c r="U11" s="347"/>
      <c r="V11" s="347"/>
      <c r="W11" s="347"/>
      <c r="X11" s="347"/>
      <c r="Y11" s="347"/>
      <c r="Z11" s="98"/>
      <c r="AA11" s="98"/>
      <c r="AB11" s="111"/>
      <c r="AC11" s="98">
        <f t="shared" si="1"/>
        <v>0</v>
      </c>
      <c r="AD11" s="33">
        <f>IFERROR(AC11/#REF!,0)</f>
        <v>0</v>
      </c>
      <c r="AE11" s="98"/>
      <c r="AF11" s="33">
        <f>IFERROR(AE11/#REF!,0)</f>
        <v>0</v>
      </c>
      <c r="AG11" s="98"/>
      <c r="AH11" s="97"/>
      <c r="AI11" s="98">
        <f t="shared" si="2"/>
        <v>0</v>
      </c>
      <c r="AJ11" s="33">
        <f>IFERROR(AI11/#REF!,0)</f>
        <v>0</v>
      </c>
      <c r="AK11" s="98"/>
      <c r="AL11" s="33">
        <f>IFERROR(AK11/#REF!,0)</f>
        <v>0</v>
      </c>
      <c r="AM11" s="98"/>
      <c r="AN11" s="97"/>
      <c r="AO11" s="98">
        <f t="shared" si="3"/>
        <v>0</v>
      </c>
      <c r="AP11" s="33">
        <f>IFERROR(AO11/#REF!,0)</f>
        <v>0</v>
      </c>
      <c r="AQ11" s="98"/>
      <c r="AR11" s="33">
        <f>IFERROR(AQ11/#REF!,0)</f>
        <v>0</v>
      </c>
      <c r="AS11" s="98"/>
      <c r="AT11" s="97"/>
      <c r="AU11" s="98">
        <f t="shared" si="4"/>
        <v>0</v>
      </c>
      <c r="AV11" s="33">
        <f>IFERROR(AU11/#REF!,0)</f>
        <v>0</v>
      </c>
      <c r="AW11" s="98"/>
      <c r="AX11" s="33">
        <f>IFERROR(AW11/#REF!,0)</f>
        <v>0</v>
      </c>
      <c r="AY11" s="98"/>
      <c r="AZ11" s="97"/>
      <c r="BA11" s="96">
        <f t="shared" si="5"/>
        <v>0</v>
      </c>
      <c r="BB11" s="34">
        <f>IFERROR(BA11/#REF!,0)</f>
        <v>0</v>
      </c>
      <c r="BC11" s="96"/>
      <c r="BD11" s="34">
        <f>IFERROR(BC11/#REF!,0)</f>
        <v>0</v>
      </c>
      <c r="BE11" s="96"/>
      <c r="BF11" s="97"/>
      <c r="BG11" s="96">
        <f t="shared" si="6"/>
        <v>0</v>
      </c>
      <c r="BH11" s="34">
        <f>IFERROR(BG11/#REF!,0)</f>
        <v>0</v>
      </c>
      <c r="BI11" s="153"/>
      <c r="BJ11" s="34">
        <f>IFERROR(BI11/#REF!,0)</f>
        <v>0</v>
      </c>
      <c r="BK11" s="153"/>
      <c r="BL11" s="97"/>
      <c r="BM11" s="96">
        <f t="shared" si="7"/>
        <v>0</v>
      </c>
      <c r="BN11" s="34">
        <f>IFERROR(BM11/#REF!,0)</f>
        <v>0</v>
      </c>
      <c r="BO11" s="96"/>
      <c r="BP11" s="35">
        <f>IFERROR(BO11/#REF!,0)</f>
        <v>0</v>
      </c>
      <c r="BQ11" s="97"/>
      <c r="BR11" s="97"/>
      <c r="BS11" s="97">
        <f t="shared" si="8"/>
        <v>0</v>
      </c>
      <c r="BT11" s="35">
        <f>IFERROR(BS11/#REF!,0)</f>
        <v>0</v>
      </c>
      <c r="BU11" s="97"/>
      <c r="BV11" s="35">
        <f>IFERROR(BU11/#REF!,0)</f>
        <v>0</v>
      </c>
      <c r="BW11" s="97"/>
      <c r="BX11" s="97"/>
      <c r="BY11" s="97">
        <f t="shared" si="9"/>
        <v>0</v>
      </c>
      <c r="BZ11" s="35">
        <f>IFERROR(BY11/#REF!,0)</f>
        <v>0</v>
      </c>
      <c r="CA11" s="97"/>
      <c r="CB11" s="35">
        <f>IFERROR(CA11/#REF!,0)</f>
        <v>0</v>
      </c>
      <c r="CC11" s="97"/>
      <c r="CD11" s="97"/>
      <c r="CE11" s="97">
        <f t="shared" si="10"/>
        <v>0</v>
      </c>
      <c r="CF11" s="35">
        <f>IFERROR(CE11/#REF!,0)</f>
        <v>0</v>
      </c>
      <c r="CG11" s="97"/>
      <c r="CH11" s="35">
        <f>IFERROR(CG11/#REF!,0)</f>
        <v>0</v>
      </c>
      <c r="CI11" s="97"/>
      <c r="CJ11" s="97"/>
      <c r="CK11" s="97">
        <f t="shared" si="11"/>
        <v>0</v>
      </c>
      <c r="CL11" s="35">
        <f>IFERROR(CK11/#REF!,0)</f>
        <v>0</v>
      </c>
      <c r="CM11" s="97"/>
      <c r="CN11" s="35">
        <f>IFERROR(CM11/#REF!,0)</f>
        <v>0</v>
      </c>
      <c r="CO11" s="97"/>
      <c r="CP11" s="97"/>
      <c r="CQ11" s="97">
        <f t="shared" si="12"/>
        <v>0</v>
      </c>
      <c r="CR11" s="35">
        <f>IFERROR(CQ11/#REF!,0)</f>
        <v>0</v>
      </c>
      <c r="CS11" s="97"/>
      <c r="CT11" s="35">
        <f>IFERROR(CS11/#REF!,0)</f>
        <v>0</v>
      </c>
      <c r="CU11" s="97"/>
      <c r="CV11" s="97"/>
      <c r="CW11" s="97">
        <f t="shared" si="0"/>
        <v>0</v>
      </c>
      <c r="CX11" s="35">
        <f t="shared" si="0"/>
        <v>0</v>
      </c>
      <c r="CY11" s="318"/>
      <c r="CZ11" s="114"/>
      <c r="DA11" s="101"/>
      <c r="DB11" s="131"/>
      <c r="DC11" s="132"/>
      <c r="DD11" s="132"/>
      <c r="DE11" s="132"/>
      <c r="DF11" s="99"/>
      <c r="DG11" s="99"/>
      <c r="DH11" s="99"/>
      <c r="DI11" s="99"/>
      <c r="DJ11" s="99"/>
      <c r="DK11" s="99"/>
      <c r="DL11" s="103"/>
      <c r="DM11" s="100"/>
    </row>
    <row r="12" spans="1:117" ht="167.25" customHeight="1" thickBot="1">
      <c r="A12" s="83"/>
      <c r="B12" s="71"/>
      <c r="C12" s="215"/>
      <c r="D12" s="215"/>
      <c r="E12" s="215"/>
      <c r="F12" s="215"/>
      <c r="G12" s="215"/>
      <c r="H12" s="216"/>
      <c r="I12" s="216"/>
      <c r="J12" s="346"/>
      <c r="K12" s="346"/>
      <c r="L12" s="347"/>
      <c r="M12" s="347"/>
      <c r="N12" s="347"/>
      <c r="O12" s="347"/>
      <c r="P12" s="347"/>
      <c r="Q12" s="347"/>
      <c r="R12" s="347"/>
      <c r="S12" s="347"/>
      <c r="T12" s="347"/>
      <c r="U12" s="347"/>
      <c r="V12" s="347"/>
      <c r="W12" s="347"/>
      <c r="X12" s="347"/>
      <c r="Y12" s="347"/>
      <c r="Z12" s="98"/>
      <c r="AA12" s="98"/>
      <c r="AB12" s="111"/>
      <c r="AC12" s="98">
        <f t="shared" si="1"/>
        <v>0</v>
      </c>
      <c r="AD12" s="33">
        <f>IFERROR(AC12/#REF!,0)</f>
        <v>0</v>
      </c>
      <c r="AE12" s="98"/>
      <c r="AF12" s="33">
        <f>IFERROR(AE12/#REF!,0)</f>
        <v>0</v>
      </c>
      <c r="AG12" s="98"/>
      <c r="AH12" s="97"/>
      <c r="AI12" s="98">
        <f t="shared" si="2"/>
        <v>0</v>
      </c>
      <c r="AJ12" s="33">
        <f>IFERROR(AI12/#REF!,0)</f>
        <v>0</v>
      </c>
      <c r="AK12" s="98"/>
      <c r="AL12" s="33">
        <f>IFERROR(AK12/#REF!,0)</f>
        <v>0</v>
      </c>
      <c r="AM12" s="98"/>
      <c r="AN12" s="97"/>
      <c r="AO12" s="98">
        <f t="shared" si="3"/>
        <v>0</v>
      </c>
      <c r="AP12" s="33">
        <f>IFERROR(AO12/#REF!,0)</f>
        <v>0</v>
      </c>
      <c r="AQ12" s="98"/>
      <c r="AR12" s="33">
        <f>IFERROR(AQ12/#REF!,0)</f>
        <v>0</v>
      </c>
      <c r="AS12" s="98"/>
      <c r="AT12" s="97"/>
      <c r="AU12" s="98">
        <f t="shared" si="4"/>
        <v>0</v>
      </c>
      <c r="AV12" s="33">
        <f>IFERROR(AU12/#REF!,0)</f>
        <v>0</v>
      </c>
      <c r="AW12" s="98"/>
      <c r="AX12" s="33">
        <f>IFERROR(AW12/#REF!,0)</f>
        <v>0</v>
      </c>
      <c r="AY12" s="98"/>
      <c r="AZ12" s="97"/>
      <c r="BA12" s="96">
        <f t="shared" si="5"/>
        <v>0</v>
      </c>
      <c r="BB12" s="34">
        <f>IFERROR(BA12/#REF!,0)</f>
        <v>0</v>
      </c>
      <c r="BC12" s="96"/>
      <c r="BD12" s="34">
        <f>IFERROR(BC12/#REF!,0)</f>
        <v>0</v>
      </c>
      <c r="BE12" s="96"/>
      <c r="BF12" s="97"/>
      <c r="BG12" s="96">
        <f t="shared" si="6"/>
        <v>0</v>
      </c>
      <c r="BH12" s="34">
        <f>IFERROR(BG12/#REF!,0)</f>
        <v>0</v>
      </c>
      <c r="BI12" s="153"/>
      <c r="BJ12" s="34">
        <f>IFERROR(BI12/#REF!,0)</f>
        <v>0</v>
      </c>
      <c r="BK12" s="153"/>
      <c r="BL12" s="97"/>
      <c r="BM12" s="96">
        <f t="shared" si="7"/>
        <v>0</v>
      </c>
      <c r="BN12" s="34">
        <f>IFERROR(BM12/#REF!,0)</f>
        <v>0</v>
      </c>
      <c r="BO12" s="96"/>
      <c r="BP12" s="35">
        <f>IFERROR(BO12/#REF!,0)</f>
        <v>0</v>
      </c>
      <c r="BQ12" s="97"/>
      <c r="BR12" s="97"/>
      <c r="BS12" s="97">
        <f t="shared" si="8"/>
        <v>0</v>
      </c>
      <c r="BT12" s="35">
        <f>IFERROR(BS12/#REF!,0)</f>
        <v>0</v>
      </c>
      <c r="BU12" s="97"/>
      <c r="BV12" s="35">
        <f>IFERROR(BU12/#REF!,0)</f>
        <v>0</v>
      </c>
      <c r="BW12" s="97"/>
      <c r="BX12" s="97"/>
      <c r="BY12" s="97">
        <f t="shared" si="9"/>
        <v>0</v>
      </c>
      <c r="BZ12" s="35">
        <f>IFERROR(BY12/#REF!,0)</f>
        <v>0</v>
      </c>
      <c r="CA12" s="97"/>
      <c r="CB12" s="35">
        <f>IFERROR(CA12/#REF!,0)</f>
        <v>0</v>
      </c>
      <c r="CC12" s="97"/>
      <c r="CD12" s="97"/>
      <c r="CE12" s="97">
        <f t="shared" si="10"/>
        <v>0</v>
      </c>
      <c r="CF12" s="35">
        <f>IFERROR(CE12/#REF!,0)</f>
        <v>0</v>
      </c>
      <c r="CG12" s="97"/>
      <c r="CH12" s="35">
        <f>IFERROR(CG12/#REF!,0)</f>
        <v>0</v>
      </c>
      <c r="CI12" s="97"/>
      <c r="CJ12" s="97"/>
      <c r="CK12" s="97">
        <f t="shared" si="11"/>
        <v>0</v>
      </c>
      <c r="CL12" s="35">
        <f>IFERROR(CK12/#REF!,0)</f>
        <v>0</v>
      </c>
      <c r="CM12" s="97"/>
      <c r="CN12" s="35">
        <f>IFERROR(CM12/#REF!,0)</f>
        <v>0</v>
      </c>
      <c r="CO12" s="97"/>
      <c r="CP12" s="97"/>
      <c r="CQ12" s="97">
        <f t="shared" si="12"/>
        <v>0</v>
      </c>
      <c r="CR12" s="35">
        <f>IFERROR(CQ12/#REF!,0)</f>
        <v>0</v>
      </c>
      <c r="CS12" s="97"/>
      <c r="CT12" s="35">
        <f>IFERROR(CS12/#REF!,0)</f>
        <v>0</v>
      </c>
      <c r="CU12" s="97"/>
      <c r="CV12" s="97"/>
      <c r="CW12" s="97">
        <f t="shared" si="0"/>
        <v>0</v>
      </c>
      <c r="CX12" s="35">
        <f t="shared" si="0"/>
        <v>0</v>
      </c>
      <c r="CY12" s="318"/>
      <c r="CZ12" s="114"/>
      <c r="DA12" s="101"/>
      <c r="DB12" s="131"/>
      <c r="DC12" s="132"/>
      <c r="DD12" s="132"/>
      <c r="DE12" s="132"/>
      <c r="DF12" s="99"/>
      <c r="DG12" s="99"/>
      <c r="DH12" s="99"/>
      <c r="DI12" s="99"/>
      <c r="DJ12" s="99"/>
      <c r="DK12" s="99"/>
      <c r="DL12" s="103"/>
      <c r="DM12" s="100"/>
    </row>
    <row r="13" spans="1:117" ht="288.75" customHeight="1" thickBot="1">
      <c r="A13" s="83"/>
      <c r="B13" s="71"/>
      <c r="C13" s="215"/>
      <c r="D13" s="215"/>
      <c r="E13" s="215"/>
      <c r="F13" s="215"/>
      <c r="G13" s="215"/>
      <c r="H13" s="216"/>
      <c r="I13" s="216"/>
      <c r="J13" s="346"/>
      <c r="K13" s="346"/>
      <c r="L13" s="347"/>
      <c r="M13" s="347"/>
      <c r="N13" s="347"/>
      <c r="O13" s="347"/>
      <c r="P13" s="347"/>
      <c r="Q13" s="347"/>
      <c r="R13" s="347"/>
      <c r="S13" s="347"/>
      <c r="T13" s="347"/>
      <c r="U13" s="347"/>
      <c r="V13" s="347"/>
      <c r="W13" s="347"/>
      <c r="X13" s="347"/>
      <c r="Y13" s="347"/>
      <c r="Z13" s="98"/>
      <c r="AA13" s="98"/>
      <c r="AB13" s="111"/>
      <c r="AC13" s="98">
        <f t="shared" si="1"/>
        <v>0</v>
      </c>
      <c r="AD13" s="33">
        <f>IFERROR(AC13/#REF!,0)</f>
        <v>0</v>
      </c>
      <c r="AE13" s="98"/>
      <c r="AF13" s="33">
        <f>IFERROR(AE13/#REF!,0)</f>
        <v>0</v>
      </c>
      <c r="AG13" s="98"/>
      <c r="AH13" s="97"/>
      <c r="AI13" s="98">
        <f t="shared" si="2"/>
        <v>0</v>
      </c>
      <c r="AJ13" s="33">
        <f>IFERROR(AI13/#REF!,0)</f>
        <v>0</v>
      </c>
      <c r="AK13" s="98"/>
      <c r="AL13" s="33">
        <f>IFERROR(AK13/#REF!,0)</f>
        <v>0</v>
      </c>
      <c r="AM13" s="98"/>
      <c r="AN13" s="97"/>
      <c r="AO13" s="98">
        <f t="shared" si="3"/>
        <v>0</v>
      </c>
      <c r="AP13" s="33">
        <f>IFERROR(AO13/#REF!,0)</f>
        <v>0</v>
      </c>
      <c r="AQ13" s="98"/>
      <c r="AR13" s="33">
        <f>IFERROR(AQ13/#REF!,0)</f>
        <v>0</v>
      </c>
      <c r="AS13" s="98"/>
      <c r="AT13" s="97"/>
      <c r="AU13" s="98">
        <f t="shared" si="4"/>
        <v>0</v>
      </c>
      <c r="AV13" s="33">
        <f>IFERROR(AU13/#REF!,0)</f>
        <v>0</v>
      </c>
      <c r="AW13" s="98"/>
      <c r="AX13" s="33">
        <f>IFERROR(AW13/#REF!,0)</f>
        <v>0</v>
      </c>
      <c r="AY13" s="98"/>
      <c r="AZ13" s="97"/>
      <c r="BA13" s="96">
        <f t="shared" si="5"/>
        <v>0</v>
      </c>
      <c r="BB13" s="34">
        <f>IFERROR(BA13/#REF!,0)</f>
        <v>0</v>
      </c>
      <c r="BC13" s="96"/>
      <c r="BD13" s="34">
        <f>IFERROR(BC13/#REF!,0)</f>
        <v>0</v>
      </c>
      <c r="BE13" s="96"/>
      <c r="BF13" s="97"/>
      <c r="BG13" s="96">
        <f t="shared" si="6"/>
        <v>0</v>
      </c>
      <c r="BH13" s="34">
        <f>IFERROR(BG13/#REF!,0)</f>
        <v>0</v>
      </c>
      <c r="BI13" s="153"/>
      <c r="BJ13" s="34">
        <f>IFERROR(BI13/#REF!,0)</f>
        <v>0</v>
      </c>
      <c r="BK13" s="153"/>
      <c r="BL13" s="97"/>
      <c r="BM13" s="96">
        <f t="shared" si="7"/>
        <v>0</v>
      </c>
      <c r="BN13" s="34">
        <f>IFERROR(BM13/#REF!,0)</f>
        <v>0</v>
      </c>
      <c r="BO13" s="96"/>
      <c r="BP13" s="35">
        <f>IFERROR(BO13/#REF!,0)</f>
        <v>0</v>
      </c>
      <c r="BQ13" s="97"/>
      <c r="BR13" s="97"/>
      <c r="BS13" s="97">
        <f t="shared" si="8"/>
        <v>0</v>
      </c>
      <c r="BT13" s="35">
        <f>IFERROR(BS13/#REF!,0)</f>
        <v>0</v>
      </c>
      <c r="BU13" s="97"/>
      <c r="BV13" s="35">
        <f>IFERROR(BU13/#REF!,0)</f>
        <v>0</v>
      </c>
      <c r="BW13" s="97"/>
      <c r="BX13" s="97"/>
      <c r="BY13" s="97">
        <f t="shared" si="9"/>
        <v>0</v>
      </c>
      <c r="BZ13" s="35">
        <f>IFERROR(BY13/#REF!,0)</f>
        <v>0</v>
      </c>
      <c r="CA13" s="97"/>
      <c r="CB13" s="35">
        <f>IFERROR(CA13/#REF!,0)</f>
        <v>0</v>
      </c>
      <c r="CC13" s="97"/>
      <c r="CD13" s="97"/>
      <c r="CE13" s="97">
        <f t="shared" si="10"/>
        <v>0</v>
      </c>
      <c r="CF13" s="35">
        <f>IFERROR(CE13/#REF!,0)</f>
        <v>0</v>
      </c>
      <c r="CG13" s="97"/>
      <c r="CH13" s="35">
        <f>IFERROR(CG13/#REF!,0)</f>
        <v>0</v>
      </c>
      <c r="CI13" s="97"/>
      <c r="CJ13" s="97"/>
      <c r="CK13" s="97">
        <f t="shared" si="11"/>
        <v>0</v>
      </c>
      <c r="CL13" s="35">
        <f>IFERROR(CK13/#REF!,0)</f>
        <v>0</v>
      </c>
      <c r="CM13" s="97"/>
      <c r="CN13" s="35">
        <f>IFERROR(CM13/#REF!,0)</f>
        <v>0</v>
      </c>
      <c r="CO13" s="97"/>
      <c r="CP13" s="97"/>
      <c r="CQ13" s="97">
        <f t="shared" si="12"/>
        <v>0</v>
      </c>
      <c r="CR13" s="35">
        <f>IFERROR(CQ13/#REF!,0)</f>
        <v>0</v>
      </c>
      <c r="CS13" s="97"/>
      <c r="CT13" s="35">
        <f>IFERROR(CS13/#REF!,0)</f>
        <v>0</v>
      </c>
      <c r="CU13" s="97"/>
      <c r="CV13" s="97"/>
      <c r="CW13" s="97">
        <f t="shared" si="0"/>
        <v>0</v>
      </c>
      <c r="CX13" s="35">
        <f t="shared" si="0"/>
        <v>0</v>
      </c>
      <c r="CY13" s="318"/>
      <c r="CZ13" s="124"/>
      <c r="DA13" s="143"/>
      <c r="DB13" s="144"/>
      <c r="DC13" s="145"/>
      <c r="DD13" s="132"/>
      <c r="DE13" s="132"/>
      <c r="DF13" s="87"/>
      <c r="DG13" s="87"/>
      <c r="DH13" s="87"/>
      <c r="DI13" s="87"/>
      <c r="DJ13" s="87"/>
      <c r="DK13" s="87"/>
      <c r="DL13" s="89"/>
      <c r="DM13" s="104"/>
    </row>
    <row r="14" spans="1:117" s="80" customFormat="1" ht="15.75">
      <c r="B14" s="71"/>
      <c r="C14" s="215"/>
      <c r="D14" s="215"/>
      <c r="E14" s="215"/>
      <c r="F14" s="215"/>
      <c r="G14" s="215"/>
      <c r="H14" s="217"/>
      <c r="I14" s="217"/>
      <c r="J14" s="217"/>
      <c r="K14" s="217"/>
      <c r="L14" s="217"/>
      <c r="M14" s="217"/>
      <c r="N14" s="217"/>
      <c r="O14" s="217"/>
      <c r="P14" s="217"/>
      <c r="Q14" s="217"/>
      <c r="R14" s="217"/>
      <c r="S14" s="217"/>
      <c r="T14" s="217"/>
      <c r="U14" s="217"/>
      <c r="V14" s="217"/>
      <c r="W14" s="217"/>
      <c r="X14" s="217"/>
      <c r="Y14" s="217"/>
      <c r="Z14" s="217"/>
      <c r="AA14" s="96" t="s">
        <v>174</v>
      </c>
      <c r="AB14" s="349">
        <f>SUM(AB9:AB13)</f>
        <v>0</v>
      </c>
      <c r="AC14" s="96">
        <f>SUM(AC9:AC13)</f>
        <v>0</v>
      </c>
      <c r="AD14" s="33">
        <f>IFERROR(AC14/#REF!,0)</f>
        <v>0</v>
      </c>
      <c r="AE14" s="96">
        <f>SUM(AE9:AE13)</f>
        <v>0</v>
      </c>
      <c r="AF14" s="349">
        <f>IFERROR(AE14/#REF!,0)</f>
        <v>0</v>
      </c>
      <c r="AG14" s="96"/>
      <c r="AH14" s="96"/>
      <c r="AI14" s="96">
        <f>SUM(AI9:AI13)</f>
        <v>0</v>
      </c>
      <c r="AJ14" s="33">
        <f>IFERROR(AI14/#REF!,0)</f>
        <v>0</v>
      </c>
      <c r="AK14" s="96">
        <f>SUM(AK9:AK13)</f>
        <v>0</v>
      </c>
      <c r="AL14" s="33">
        <f>IFERROR(AK14/#REF!,0)</f>
        <v>0</v>
      </c>
      <c r="AM14" s="33"/>
      <c r="AN14" s="96"/>
      <c r="AO14" s="96">
        <f>SUM(AO9:AO13)</f>
        <v>0</v>
      </c>
      <c r="AP14" s="33">
        <f>IFERROR(AO14/#REF!,0)</f>
        <v>0</v>
      </c>
      <c r="AQ14" s="96">
        <f>SUM(AQ9:AQ13)</f>
        <v>0</v>
      </c>
      <c r="AR14" s="33">
        <f>IFERROR(AQ14/#REF!,0)</f>
        <v>0</v>
      </c>
      <c r="AS14" s="96"/>
      <c r="AT14" s="96"/>
      <c r="AU14" s="96">
        <f>SUM(AU9:AU13)</f>
        <v>0</v>
      </c>
      <c r="AV14" s="33">
        <f>IFERROR(AU14/#REF!,0)</f>
        <v>0</v>
      </c>
      <c r="AW14" s="96">
        <f>SUM(AW9:AW13)</f>
        <v>0</v>
      </c>
      <c r="AX14" s="33">
        <f>IFERROR(AW14/#REF!,0)</f>
        <v>0</v>
      </c>
      <c r="AY14" s="96"/>
      <c r="AZ14" s="96"/>
      <c r="BA14" s="96">
        <f>SUM(BA9:BA13)</f>
        <v>0</v>
      </c>
      <c r="BB14" s="33">
        <f>IFERROR(BA14/#REF!,0)</f>
        <v>0</v>
      </c>
      <c r="BC14" s="96">
        <f>SUM(BC9:BC13)</f>
        <v>0</v>
      </c>
      <c r="BD14" s="33">
        <f>IFERROR(BC14/#REF!,0)</f>
        <v>0</v>
      </c>
      <c r="BE14" s="96"/>
      <c r="BF14" s="96"/>
      <c r="BG14" s="96">
        <f>SUM(BG9:BG13)</f>
        <v>0</v>
      </c>
      <c r="BH14" s="33">
        <f>IFERROR(BG14/#REF!,0)</f>
        <v>0</v>
      </c>
      <c r="BI14" s="96">
        <f>SUM(BI9:BI13)</f>
        <v>0</v>
      </c>
      <c r="BJ14" s="33">
        <f>IFERROR(BI14/#REF!,0)</f>
        <v>0</v>
      </c>
      <c r="BK14" s="96"/>
      <c r="BL14" s="96"/>
      <c r="BM14" s="96">
        <f>SUM(BM9:BM13)</f>
        <v>0</v>
      </c>
      <c r="BN14" s="33">
        <f>IFERROR(BM14/#REF!,0)</f>
        <v>0</v>
      </c>
      <c r="BO14" s="96">
        <f>SUM(BO9:BO13)</f>
        <v>0</v>
      </c>
      <c r="BP14" s="33">
        <f>IFERROR(BO14/#REF!,0)</f>
        <v>0</v>
      </c>
      <c r="BQ14" s="96"/>
      <c r="BR14" s="96"/>
      <c r="BS14" s="96">
        <f>SUM(BS9:BS13)</f>
        <v>0</v>
      </c>
      <c r="BT14" s="33">
        <f>IFERROR(BS14/#REF!,0)</f>
        <v>0</v>
      </c>
      <c r="BU14" s="96">
        <f>SUM(BU9:BU13)</f>
        <v>0</v>
      </c>
      <c r="BV14" s="33">
        <f>IFERROR(BU14/#REF!,0)</f>
        <v>0</v>
      </c>
      <c r="BW14" s="96"/>
      <c r="BX14" s="96"/>
      <c r="BY14" s="96">
        <f>SUM(BY9:BY13)</f>
        <v>0</v>
      </c>
      <c r="BZ14" s="33">
        <f>IFERROR(BY14/#REF!,0)</f>
        <v>0</v>
      </c>
      <c r="CA14" s="96">
        <f>SUM(CA9:CA13)</f>
        <v>0</v>
      </c>
      <c r="CB14" s="33">
        <f>IFERROR(CA14/#REF!,0)</f>
        <v>0</v>
      </c>
      <c r="CC14" s="96"/>
      <c r="CD14" s="96"/>
      <c r="CE14" s="33">
        <f>SUM(CE9:CE13)</f>
        <v>0</v>
      </c>
      <c r="CF14" s="350">
        <f>IFERROR(CE14/#REF!,0)</f>
        <v>0</v>
      </c>
      <c r="CG14" s="96">
        <f>SUM(CG9:CG13)</f>
        <v>0</v>
      </c>
      <c r="CH14" s="33">
        <f>IFERROR(CG14/#REF!,0)</f>
        <v>0</v>
      </c>
      <c r="CI14" s="96"/>
      <c r="CJ14" s="96"/>
      <c r="CK14" s="96">
        <f>SUM(CK9:CK13)</f>
        <v>0</v>
      </c>
      <c r="CL14" s="33">
        <f>IFERROR(CK14/#REF!,0)</f>
        <v>0</v>
      </c>
      <c r="CM14" s="96">
        <f>SUM(CM9:CM13)</f>
        <v>0</v>
      </c>
      <c r="CN14" s="33">
        <f>IFERROR(CM14/#REF!,0)</f>
        <v>0</v>
      </c>
      <c r="CO14" s="96"/>
      <c r="CP14" s="96"/>
      <c r="CQ14" s="96">
        <f>SUM(CQ9:CQ13)</f>
        <v>0</v>
      </c>
      <c r="CR14" s="33">
        <f>IFERROR(CQ14/#REF!,0)</f>
        <v>0</v>
      </c>
      <c r="CS14" s="96">
        <f>SUM(CS9:CS13)</f>
        <v>0</v>
      </c>
      <c r="CT14" s="33">
        <f>IFERROR(CS14/#REF!,0)</f>
        <v>0</v>
      </c>
      <c r="CU14" s="96"/>
      <c r="CV14" s="96"/>
      <c r="CW14" s="96">
        <f t="shared" si="0"/>
        <v>0</v>
      </c>
      <c r="CX14" s="29">
        <f t="shared" si="0"/>
        <v>0</v>
      </c>
      <c r="CY14" s="233"/>
    </row>
    <row r="15" spans="1:117" s="80" customFormat="1" ht="15.75">
      <c r="B15" s="66"/>
      <c r="C15" s="330"/>
      <c r="D15" s="330"/>
      <c r="E15" s="330"/>
      <c r="F15" s="330"/>
      <c r="G15" s="330"/>
      <c r="H15" s="331"/>
      <c r="I15" s="331"/>
      <c r="BT15" s="32"/>
    </row>
    <row r="16" spans="1:117" s="80" customFormat="1" hidden="1">
      <c r="B16" s="56" t="s">
        <v>188</v>
      </c>
      <c r="C16" s="56" t="s">
        <v>196</v>
      </c>
      <c r="D16" s="56" t="s">
        <v>201</v>
      </c>
      <c r="E16" s="56" t="s">
        <v>202</v>
      </c>
      <c r="F16" s="56" t="s">
        <v>210</v>
      </c>
      <c r="G16" s="56" t="s">
        <v>211</v>
      </c>
    </row>
    <row r="17" spans="2:7" s="80" customFormat="1" ht="120" hidden="1">
      <c r="B17" s="154" t="s">
        <v>189</v>
      </c>
      <c r="C17" s="157" t="s">
        <v>193</v>
      </c>
      <c r="D17" s="157" t="s">
        <v>197</v>
      </c>
      <c r="E17" s="160" t="s">
        <v>315</v>
      </c>
      <c r="F17" s="161" t="s">
        <v>203</v>
      </c>
      <c r="G17" s="168" t="s">
        <v>212</v>
      </c>
    </row>
    <row r="18" spans="2:7" s="80" customFormat="1" ht="327.75" hidden="1">
      <c r="B18" s="154" t="s">
        <v>192</v>
      </c>
      <c r="C18" s="158" t="s">
        <v>194</v>
      </c>
      <c r="D18" s="158" t="s">
        <v>198</v>
      </c>
      <c r="E18" s="161" t="s">
        <v>316</v>
      </c>
      <c r="F18" s="164" t="s">
        <v>204</v>
      </c>
      <c r="G18" s="169" t="s">
        <v>213</v>
      </c>
    </row>
    <row r="19" spans="2:7" s="80" customFormat="1" ht="195" hidden="1">
      <c r="B19" s="155" t="s">
        <v>190</v>
      </c>
      <c r="C19" s="157" t="s">
        <v>195</v>
      </c>
      <c r="D19" s="157" t="s">
        <v>199</v>
      </c>
      <c r="E19" s="162" t="s">
        <v>317</v>
      </c>
      <c r="F19" s="164" t="s">
        <v>205</v>
      </c>
      <c r="G19" s="169" t="s">
        <v>214</v>
      </c>
    </row>
    <row r="20" spans="2:7" s="80" customFormat="1" ht="285" hidden="1">
      <c r="B20" s="156" t="s">
        <v>191</v>
      </c>
      <c r="C20" s="56"/>
      <c r="D20" s="159" t="s">
        <v>200</v>
      </c>
      <c r="E20" s="163" t="s">
        <v>318</v>
      </c>
      <c r="F20" s="164" t="s">
        <v>206</v>
      </c>
      <c r="G20" s="169" t="s">
        <v>215</v>
      </c>
    </row>
    <row r="21" spans="2:7" s="80" customFormat="1" ht="135" hidden="1">
      <c r="B21" s="57"/>
      <c r="C21" s="56"/>
      <c r="D21" s="56"/>
      <c r="E21" s="228" t="s">
        <v>322</v>
      </c>
      <c r="F21" s="160" t="s">
        <v>207</v>
      </c>
      <c r="G21" s="169" t="s">
        <v>216</v>
      </c>
    </row>
    <row r="22" spans="2:7" s="80" customFormat="1" ht="120" hidden="1">
      <c r="B22" s="56"/>
      <c r="C22" s="56"/>
      <c r="D22" s="56"/>
      <c r="E22" s="165" t="s">
        <v>319</v>
      </c>
      <c r="F22" s="160" t="s">
        <v>208</v>
      </c>
      <c r="G22" s="169" t="s">
        <v>217</v>
      </c>
    </row>
    <row r="23" spans="2:7" s="80" customFormat="1" ht="120" hidden="1">
      <c r="B23" s="56"/>
      <c r="C23" s="56"/>
      <c r="D23" s="56"/>
      <c r="E23" s="167" t="s">
        <v>320</v>
      </c>
      <c r="F23" s="160" t="s">
        <v>209</v>
      </c>
      <c r="G23" s="169" t="s">
        <v>218</v>
      </c>
    </row>
    <row r="24" spans="2:7" s="80" customFormat="1" ht="180" hidden="1">
      <c r="B24" s="56"/>
      <c r="C24" s="56"/>
      <c r="D24" s="56"/>
      <c r="E24" s="163" t="s">
        <v>321</v>
      </c>
      <c r="F24" s="56"/>
      <c r="G24" s="169" t="s">
        <v>219</v>
      </c>
    </row>
    <row r="25" spans="2:7" s="80" customFormat="1" ht="135" hidden="1">
      <c r="B25" s="56"/>
      <c r="C25" s="56"/>
      <c r="D25" s="56"/>
      <c r="E25" s="160" t="s">
        <v>323</v>
      </c>
      <c r="F25" s="56"/>
      <c r="G25" s="169" t="s">
        <v>220</v>
      </c>
    </row>
    <row r="26" spans="2:7" s="80" customFormat="1" ht="90" hidden="1">
      <c r="B26" s="56"/>
      <c r="C26" s="56"/>
      <c r="D26" s="56"/>
      <c r="E26" s="160" t="s">
        <v>324</v>
      </c>
      <c r="F26" s="56"/>
      <c r="G26" s="169" t="s">
        <v>221</v>
      </c>
    </row>
    <row r="27" spans="2:7" s="80" customFormat="1" ht="180" hidden="1">
      <c r="B27" s="56"/>
      <c r="C27" s="56"/>
      <c r="D27" s="56"/>
      <c r="E27" s="166" t="s">
        <v>325</v>
      </c>
      <c r="F27" s="56"/>
      <c r="G27" s="169" t="s">
        <v>222</v>
      </c>
    </row>
    <row r="28" spans="2:7" s="80" customFormat="1" ht="90" hidden="1">
      <c r="B28" s="56"/>
      <c r="C28" s="56"/>
      <c r="D28" s="56"/>
      <c r="E28" s="162" t="s">
        <v>326</v>
      </c>
      <c r="F28" s="56"/>
      <c r="G28" s="170" t="s">
        <v>223</v>
      </c>
    </row>
    <row r="29" spans="2:7" s="80" customFormat="1" ht="90" hidden="1">
      <c r="B29" s="56"/>
      <c r="C29" s="56"/>
      <c r="D29" s="56"/>
      <c r="E29" s="56"/>
      <c r="F29" s="56"/>
      <c r="G29" s="170" t="s">
        <v>224</v>
      </c>
    </row>
    <row r="30" spans="2:7" s="80" customFormat="1" ht="90" hidden="1">
      <c r="B30" s="56"/>
      <c r="C30" s="56"/>
      <c r="D30" s="56"/>
      <c r="E30" s="56"/>
      <c r="F30" s="56"/>
      <c r="G30" s="170" t="s">
        <v>225</v>
      </c>
    </row>
    <row r="31" spans="2:7" s="80" customFormat="1" ht="105" hidden="1">
      <c r="B31" s="56"/>
      <c r="C31" s="56"/>
      <c r="D31" s="56"/>
      <c r="E31" s="56"/>
      <c r="F31" s="56"/>
      <c r="G31" s="170" t="s">
        <v>226</v>
      </c>
    </row>
    <row r="32" spans="2:7" s="80" customFormat="1" ht="105" hidden="1">
      <c r="B32" s="56"/>
      <c r="C32" s="56"/>
      <c r="D32" s="56"/>
      <c r="E32" s="56"/>
      <c r="F32" s="56"/>
      <c r="G32" s="170" t="s">
        <v>227</v>
      </c>
    </row>
    <row r="33" spans="2:7" s="80" customFormat="1" ht="60" hidden="1">
      <c r="B33" s="56"/>
      <c r="C33" s="56"/>
      <c r="D33" s="56"/>
      <c r="E33" s="56"/>
      <c r="F33" s="56"/>
      <c r="G33" s="170" t="s">
        <v>228</v>
      </c>
    </row>
    <row r="34" spans="2:7" s="80" customFormat="1" ht="90" hidden="1">
      <c r="B34" s="56"/>
      <c r="C34" s="56"/>
      <c r="D34" s="56"/>
      <c r="E34" s="56"/>
      <c r="F34" s="56"/>
      <c r="G34" s="170" t="s">
        <v>229</v>
      </c>
    </row>
    <row r="35" spans="2:7" s="80" customFormat="1" ht="105" hidden="1">
      <c r="B35" s="56"/>
      <c r="C35" s="56"/>
      <c r="D35" s="56"/>
      <c r="E35" s="56"/>
      <c r="F35" s="56"/>
      <c r="G35" s="170" t="s">
        <v>230</v>
      </c>
    </row>
    <row r="36" spans="2:7" s="80" customFormat="1" ht="75" hidden="1">
      <c r="B36" s="56"/>
      <c r="C36" s="56"/>
      <c r="D36" s="56"/>
      <c r="E36" s="56"/>
      <c r="F36" s="56"/>
      <c r="G36" s="170" t="s">
        <v>231</v>
      </c>
    </row>
    <row r="37" spans="2:7" s="80" customFormat="1" ht="45" hidden="1">
      <c r="B37" s="56"/>
      <c r="C37" s="56"/>
      <c r="D37" s="56"/>
      <c r="E37" s="56"/>
      <c r="F37" s="56"/>
      <c r="G37" s="170" t="s">
        <v>232</v>
      </c>
    </row>
    <row r="38" spans="2:7" s="80" customFormat="1"/>
    <row r="39" spans="2:7" s="80" customFormat="1"/>
    <row r="40" spans="2:7" s="80" customFormat="1"/>
    <row r="41" spans="2:7" s="80" customFormat="1"/>
    <row r="42" spans="2:7" s="80" customFormat="1"/>
    <row r="43" spans="2:7" s="80" customFormat="1"/>
    <row r="44" spans="2:7" s="80" customFormat="1"/>
    <row r="45" spans="2:7" s="80" customFormat="1"/>
    <row r="46" spans="2:7" s="80" customFormat="1"/>
    <row r="47" spans="2:7" s="80" customFormat="1"/>
    <row r="48" spans="2:7" s="80" customFormat="1"/>
    <row r="49" s="80" customFormat="1"/>
    <row r="50" s="80" customFormat="1"/>
    <row r="51" s="80" customFormat="1"/>
    <row r="52" s="80" customFormat="1"/>
    <row r="53" s="80" customFormat="1"/>
    <row r="54" s="80" customFormat="1"/>
    <row r="55" s="80" customFormat="1"/>
    <row r="56" s="80" customFormat="1"/>
    <row r="57" s="80" customFormat="1"/>
    <row r="58" s="80" customFormat="1"/>
    <row r="59" s="80" customFormat="1"/>
    <row r="60" s="80" customFormat="1"/>
    <row r="61" s="80" customFormat="1"/>
    <row r="62" s="80" customFormat="1"/>
    <row r="63" s="80" customFormat="1"/>
    <row r="64" s="80" customFormat="1"/>
    <row r="65" s="80" customFormat="1"/>
    <row r="66" s="80" customFormat="1"/>
    <row r="67" s="80" customFormat="1"/>
    <row r="68" s="80" customFormat="1"/>
    <row r="69" s="80" customFormat="1"/>
    <row r="70" s="80" customFormat="1"/>
    <row r="71" s="80" customFormat="1"/>
    <row r="72" s="80" customFormat="1"/>
    <row r="73" s="80" customFormat="1"/>
    <row r="74" s="80" customFormat="1"/>
    <row r="75" s="80" customFormat="1"/>
    <row r="76" s="80" customFormat="1"/>
    <row r="77" s="80" customFormat="1"/>
    <row r="78" s="80" customFormat="1"/>
    <row r="79" s="80" customFormat="1"/>
    <row r="80" s="80" customFormat="1"/>
    <row r="81" s="80" customFormat="1"/>
    <row r="82" s="80" customFormat="1"/>
    <row r="83" s="80" customFormat="1"/>
    <row r="84" s="80" customFormat="1"/>
    <row r="85" s="80" customFormat="1"/>
    <row r="86" s="80" customFormat="1"/>
    <row r="87" s="80" customFormat="1"/>
    <row r="88" s="80" customFormat="1"/>
    <row r="89" s="80" customFormat="1"/>
    <row r="90" s="80" customFormat="1"/>
    <row r="91" s="80" customFormat="1"/>
    <row r="92" s="80" customFormat="1"/>
    <row r="93" s="80" customFormat="1"/>
  </sheetData>
  <sheetProtection sort="0" autoFilter="0"/>
  <mergeCells count="67">
    <mergeCell ref="J13:K13"/>
    <mergeCell ref="DK7:DK8"/>
    <mergeCell ref="DL7:DL8"/>
    <mergeCell ref="J9:K9"/>
    <mergeCell ref="J10:K10"/>
    <mergeCell ref="J11:K11"/>
    <mergeCell ref="J12:K12"/>
    <mergeCell ref="DE7:DE8"/>
    <mergeCell ref="DF7:DF8"/>
    <mergeCell ref="DG7:DG8"/>
    <mergeCell ref="DH7:DH8"/>
    <mergeCell ref="DI7:DI8"/>
    <mergeCell ref="DJ7:DJ8"/>
    <mergeCell ref="CW7:CW8"/>
    <mergeCell ref="CX7:CX8"/>
    <mergeCell ref="DA7:DA8"/>
    <mergeCell ref="DB7:DB8"/>
    <mergeCell ref="DC7:DC8"/>
    <mergeCell ref="DD7:DD8"/>
    <mergeCell ref="DA6:DL6"/>
    <mergeCell ref="DM6:DM8"/>
    <mergeCell ref="BG7:BL7"/>
    <mergeCell ref="BM7:BQ7"/>
    <mergeCell ref="BS7:BX7"/>
    <mergeCell ref="Z6:Z8"/>
    <mergeCell ref="AA6:AA8"/>
    <mergeCell ref="AB6:AB8"/>
    <mergeCell ref="AC6:CX6"/>
    <mergeCell ref="AC7:AH7"/>
    <mergeCell ref="AI7:AN7"/>
    <mergeCell ref="AO7:AT7"/>
    <mergeCell ref="AU7:AZ7"/>
    <mergeCell ref="BA7:BF7"/>
    <mergeCell ref="CY6:CY8"/>
    <mergeCell ref="CZ6:CZ8"/>
    <mergeCell ref="BY7:CD7"/>
    <mergeCell ref="CE7:CJ7"/>
    <mergeCell ref="CK7:CP7"/>
    <mergeCell ref="CQ7:CU7"/>
    <mergeCell ref="Y6:Y8"/>
    <mergeCell ref="B6:B8"/>
    <mergeCell ref="C6:C8"/>
    <mergeCell ref="D6:D8"/>
    <mergeCell ref="E6:E8"/>
    <mergeCell ref="F6:F8"/>
    <mergeCell ref="G6:G8"/>
    <mergeCell ref="H6:H8"/>
    <mergeCell ref="I6:I8"/>
    <mergeCell ref="J6:K8"/>
    <mergeCell ref="L6:W7"/>
    <mergeCell ref="X6:X8"/>
    <mergeCell ref="B4:AM4"/>
    <mergeCell ref="BG4:CH4"/>
    <mergeCell ref="CI4:CN4"/>
    <mergeCell ref="BG5:CA5"/>
    <mergeCell ref="CC5:CG5"/>
    <mergeCell ref="CI5:CN5"/>
    <mergeCell ref="B1:AF1"/>
    <mergeCell ref="AI1:AL1"/>
    <mergeCell ref="BG1:CA1"/>
    <mergeCell ref="CC1:CG1"/>
    <mergeCell ref="CI1:CN1"/>
    <mergeCell ref="C3:AF3"/>
    <mergeCell ref="AG3:AM3"/>
    <mergeCell ref="BH3:CA3"/>
    <mergeCell ref="CB3:CH3"/>
    <mergeCell ref="CK3:CN3"/>
  </mergeCells>
  <conditionalFormatting sqref="CX9:CY14">
    <cfRule type="cellIs" dxfId="8" priority="1" operator="equal">
      <formula>1</formula>
    </cfRule>
    <cfRule type="colorScale" priority="2">
      <colorScale>
        <cfvo type="num" val="0"/>
        <cfvo type="num" val="0.6"/>
        <cfvo type="num" val="0.99"/>
        <color rgb="FFC00000"/>
        <color rgb="FFFFEB84"/>
        <color rgb="FF1DA275"/>
      </colorScale>
    </cfRule>
  </conditionalFormatting>
  <dataValidations count="7">
    <dataValidation type="list" allowBlank="1" showInputMessage="1" showErrorMessage="1" sqref="G9:G15" xr:uid="{CB391191-323F-47CC-B4CD-D0D0484D1A8A}">
      <formula1>$G$17:$G$37</formula1>
    </dataValidation>
    <dataValidation type="list" allowBlank="1" showInputMessage="1" showErrorMessage="1" sqref="F9:F15" xr:uid="{5BE9D1C0-DDC1-4C55-875E-4CBD287B515A}">
      <formula1>$F$17:$F$23</formula1>
    </dataValidation>
    <dataValidation type="list" allowBlank="1" showInputMessage="1" showErrorMessage="1" sqref="E9:E15" xr:uid="{7D202F3D-3E57-483F-B011-84739884CB1D}">
      <formula1>$E$17:$E$28</formula1>
    </dataValidation>
    <dataValidation type="list" allowBlank="1" showInputMessage="1" showErrorMessage="1" sqref="D9:D15" xr:uid="{7BDDF8DA-2079-4209-AF0F-13F87578948F}">
      <formula1>$D$17:$D$20</formula1>
    </dataValidation>
    <dataValidation type="list" allowBlank="1" showInputMessage="1" showErrorMessage="1" sqref="C9:C15" xr:uid="{873EDBD2-5D8B-4FDA-9B8B-54BDB116DED7}">
      <formula1>$C$17:$C$19</formula1>
    </dataValidation>
    <dataValidation type="list" allowBlank="1" showInputMessage="1" showErrorMessage="1" sqref="B9:B15" xr:uid="{AF09D125-D911-46D1-B519-8496631301DB}">
      <formula1>$B$17:$B$20</formula1>
    </dataValidation>
    <dataValidation type="whole" showInputMessage="1" showErrorMessage="1" error="SUPERA LA META PROGRAMADA" sqref="AE9:AE11 AE13" xr:uid="{9BD193BD-B606-4555-B359-B7EA47D59875}">
      <formula1>0</formula1>
      <formula2>#REF!-AC9</formula2>
    </dataValidation>
  </dataValidations>
  <pageMargins left="0.31496062992125984" right="0.70866141732283472" top="0.62992125984251968" bottom="0.74803149606299213" header="0.31496062992125984" footer="0.31496062992125984"/>
  <pageSetup paperSize="9" scale="33" fitToHeight="0" orientation="portrait" r:id="rId1"/>
  <headerFooter>
    <oddHeader>&amp;L&amp;G&amp;C&amp;"Arial,Normal"&amp;8&amp;K000000 INTERNAL&amp;1#
&amp;"Arial,Negrita"&amp;12PLAN DE ACCION INSTITUCIONAL</oddHeader>
    <oddFooter>&amp;L&amp;G&amp;C&amp;N
IPB-A-1&amp;RDES-FM-05
V10</oddFooter>
  </headerFooter>
  <colBreaks count="1" manualBreakCount="1">
    <brk id="78" max="13" man="1"/>
  </colBreaks>
  <drawing r:id="rId2"/>
  <legacyDrawing r:id="rId3"/>
  <legacyDrawingHF r:id="rId4"/>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BFC81-F06B-4FFA-895C-E680E14091E7}">
  <sheetPr>
    <tabColor rgb="FF6EB993"/>
  </sheetPr>
  <dimension ref="A1:DM93"/>
  <sheetViews>
    <sheetView topLeftCell="B1" zoomScale="90" zoomScaleNormal="90" zoomScaleSheetLayoutView="90" zoomScalePageLayoutView="60" workbookViewId="0">
      <selection activeCell="H11" sqref="H11"/>
    </sheetView>
  </sheetViews>
  <sheetFormatPr baseColWidth="10" defaultColWidth="11.42578125" defaultRowHeight="15"/>
  <cols>
    <col min="1" max="1" width="5.140625" style="56" hidden="1" customWidth="1"/>
    <col min="2" max="2" width="21.42578125" style="56" customWidth="1"/>
    <col min="3" max="3" width="18.5703125" style="56" customWidth="1"/>
    <col min="4" max="4" width="23.42578125" style="56" customWidth="1"/>
    <col min="5" max="5" width="23" style="56" customWidth="1"/>
    <col min="6" max="6" width="21" style="56" customWidth="1"/>
    <col min="7" max="7" width="20.140625" style="56" customWidth="1"/>
    <col min="8" max="8" width="19.7109375" style="56" customWidth="1"/>
    <col min="9" max="9" width="25.85546875" style="56" customWidth="1"/>
    <col min="10" max="21" width="12.5703125" style="56" customWidth="1"/>
    <col min="22" max="22" width="14.5703125" style="56" customWidth="1"/>
    <col min="23" max="23" width="12.5703125" style="56" customWidth="1"/>
    <col min="24" max="24" width="16.85546875" style="56" customWidth="1"/>
    <col min="25" max="25" width="21.5703125" style="56" customWidth="1"/>
    <col min="26" max="26" width="25.85546875" style="56" customWidth="1"/>
    <col min="27" max="27" width="16.7109375" style="56" customWidth="1"/>
    <col min="28" max="28" width="23" style="56" customWidth="1"/>
    <col min="29" max="29" width="17.42578125" style="56" customWidth="1"/>
    <col min="30" max="30" width="25" style="56" customWidth="1"/>
    <col min="31" max="32" width="12.5703125" style="56" customWidth="1"/>
    <col min="33" max="33" width="19.7109375" style="56" customWidth="1"/>
    <col min="34" max="34" width="20.28515625" style="56" customWidth="1"/>
    <col min="35" max="35" width="18.140625" style="56" customWidth="1"/>
    <col min="36" max="36" width="21" style="56" customWidth="1"/>
    <col min="37" max="38" width="12.5703125" style="56" customWidth="1"/>
    <col min="39" max="39" width="19.7109375" style="56" customWidth="1"/>
    <col min="40" max="40" width="20.28515625" style="56" customWidth="1"/>
    <col min="41" max="41" width="18.85546875" style="80" customWidth="1"/>
    <col min="42" max="42" width="22.140625" style="80" customWidth="1"/>
    <col min="43" max="44" width="12.5703125" style="80" customWidth="1"/>
    <col min="45" max="45" width="19.7109375" style="80" customWidth="1"/>
    <col min="46" max="46" width="20.28515625" style="56" customWidth="1"/>
    <col min="47" max="47" width="17.28515625" style="80" customWidth="1"/>
    <col min="48" max="48" width="21.7109375" style="80" customWidth="1"/>
    <col min="49" max="50" width="12.5703125" style="80" customWidth="1"/>
    <col min="51" max="51" width="19.5703125" style="80" customWidth="1"/>
    <col min="52" max="52" width="20.28515625" style="56" customWidth="1"/>
    <col min="53" max="53" width="18.28515625" style="80" customWidth="1"/>
    <col min="54" max="54" width="23.5703125" style="80" customWidth="1"/>
    <col min="55" max="56" width="12.5703125" style="80" customWidth="1"/>
    <col min="57" max="57" width="20.7109375" style="80" customWidth="1"/>
    <col min="58" max="58" width="20.28515625" style="56" customWidth="1"/>
    <col min="59" max="59" width="16.7109375" style="56" customWidth="1"/>
    <col min="60" max="60" width="17" style="56" customWidth="1"/>
    <col min="61" max="62" width="12.5703125" style="56" customWidth="1"/>
    <col min="63" max="63" width="16.85546875" style="56" customWidth="1"/>
    <col min="64" max="64" width="20.28515625" style="56" customWidth="1"/>
    <col min="65" max="65" width="15.85546875" style="56" customWidth="1"/>
    <col min="66" max="66" width="21.42578125" style="56" customWidth="1"/>
    <col min="67" max="68" width="12.5703125" style="56" customWidth="1"/>
    <col min="69" max="69" width="17.42578125" style="56" customWidth="1"/>
    <col min="70" max="70" width="20.28515625" style="56" customWidth="1"/>
    <col min="71" max="71" width="15.5703125" style="56" customWidth="1"/>
    <col min="72" max="72" width="21" style="56" customWidth="1"/>
    <col min="73" max="74" width="12.5703125" style="56" customWidth="1"/>
    <col min="75" max="75" width="18.5703125" style="56" customWidth="1"/>
    <col min="76" max="76" width="20.28515625" style="56" customWidth="1"/>
    <col min="77" max="77" width="15.42578125" style="56" customWidth="1"/>
    <col min="78" max="78" width="18.7109375" style="56" customWidth="1"/>
    <col min="79" max="80" width="12.5703125" style="56" customWidth="1"/>
    <col min="81" max="81" width="17" style="56" customWidth="1"/>
    <col min="82" max="82" width="20.28515625" style="56" customWidth="1"/>
    <col min="83" max="83" width="14.85546875" style="56" customWidth="1"/>
    <col min="84" max="84" width="18.5703125" style="56" customWidth="1"/>
    <col min="85" max="86" width="12.5703125" style="56" customWidth="1"/>
    <col min="87" max="87" width="17.85546875" style="56" customWidth="1"/>
    <col min="88" max="88" width="20.28515625" style="56" customWidth="1"/>
    <col min="89" max="89" width="15" style="56" customWidth="1"/>
    <col min="90" max="90" width="18.5703125" style="56" customWidth="1"/>
    <col min="91" max="92" width="18.28515625" style="56" customWidth="1"/>
    <col min="93" max="93" width="23.140625" style="56" customWidth="1"/>
    <col min="94" max="94" width="20.28515625" style="56" customWidth="1"/>
    <col min="95" max="95" width="16" style="56" customWidth="1"/>
    <col min="96" max="96" width="27.85546875" style="56" customWidth="1"/>
    <col min="97" max="97" width="29" style="56" customWidth="1"/>
    <col min="98" max="98" width="26.7109375" style="56" customWidth="1"/>
    <col min="99" max="100" width="20.28515625" style="56" customWidth="1"/>
    <col min="101" max="101" width="17.28515625" style="56" customWidth="1"/>
    <col min="102" max="103" width="21.28515625" style="56" customWidth="1"/>
    <col min="104" max="104" width="19.140625" style="56" customWidth="1"/>
    <col min="105" max="105" width="18.85546875" style="56" customWidth="1"/>
    <col min="106" max="106" width="18.140625" style="56" customWidth="1"/>
    <col min="107" max="107" width="17.5703125" style="56" customWidth="1"/>
    <col min="108" max="108" width="17.140625" style="56" customWidth="1"/>
    <col min="109" max="109" width="22" style="56" customWidth="1"/>
    <col min="110" max="112" width="18.140625" style="56" customWidth="1"/>
    <col min="113" max="113" width="20.85546875" style="56" customWidth="1"/>
    <col min="114" max="114" width="17.5703125" style="56" customWidth="1"/>
    <col min="115" max="115" width="18.42578125" style="56" customWidth="1"/>
    <col min="116" max="116" width="18" style="56" customWidth="1"/>
    <col min="117" max="117" width="29.85546875" style="56" customWidth="1"/>
    <col min="118" max="16384" width="11.42578125" style="56"/>
  </cols>
  <sheetData>
    <row r="1" spans="1:117" ht="69.75" customHeight="1">
      <c r="A1" s="80"/>
      <c r="B1" s="277" t="s">
        <v>68</v>
      </c>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81"/>
      <c r="AH1" s="80"/>
      <c r="AI1" s="278"/>
      <c r="AJ1" s="278"/>
      <c r="AK1" s="278"/>
      <c r="AL1" s="278"/>
      <c r="AM1" s="81"/>
      <c r="AN1" s="80"/>
      <c r="AT1" s="80"/>
      <c r="AZ1" s="80"/>
      <c r="BF1" s="80"/>
      <c r="BG1" s="277"/>
      <c r="BH1" s="277"/>
      <c r="BI1" s="277"/>
      <c r="BJ1" s="277"/>
      <c r="BK1" s="277"/>
      <c r="BL1" s="277"/>
      <c r="BM1" s="277"/>
      <c r="BN1" s="277"/>
      <c r="BO1" s="277"/>
      <c r="BP1" s="277"/>
      <c r="BQ1" s="277"/>
      <c r="BR1" s="277"/>
      <c r="BS1" s="277"/>
      <c r="BT1" s="277"/>
      <c r="BU1" s="277"/>
      <c r="BV1" s="277"/>
      <c r="BW1" s="277"/>
      <c r="BX1" s="277"/>
      <c r="BY1" s="277"/>
      <c r="BZ1" s="277"/>
      <c r="CA1" s="277"/>
      <c r="CB1" s="81"/>
      <c r="CC1" s="278"/>
      <c r="CD1" s="278"/>
      <c r="CE1" s="278"/>
      <c r="CF1" s="278"/>
      <c r="CG1" s="278"/>
      <c r="CH1" s="81"/>
      <c r="CI1" s="277"/>
      <c r="CJ1" s="277"/>
      <c r="CK1" s="277"/>
      <c r="CL1" s="277"/>
      <c r="CM1" s="277"/>
      <c r="CN1" s="277"/>
    </row>
    <row r="2" spans="1:117" ht="15.75" thickBot="1">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I2" s="80"/>
      <c r="AJ2" s="80"/>
      <c r="AK2" s="80"/>
      <c r="AL2" s="80"/>
      <c r="AM2" s="80"/>
      <c r="BG2" s="80"/>
      <c r="BH2" s="80"/>
      <c r="BI2" s="80"/>
      <c r="BJ2" s="80"/>
      <c r="BK2" s="80"/>
      <c r="BM2" s="80"/>
      <c r="BN2" s="80"/>
      <c r="BO2" s="80"/>
      <c r="BP2" s="80"/>
      <c r="BQ2" s="80"/>
      <c r="BS2" s="80"/>
      <c r="BT2" s="80"/>
      <c r="BU2" s="80"/>
      <c r="BV2" s="80"/>
      <c r="BW2" s="80"/>
      <c r="BY2" s="80"/>
      <c r="BZ2" s="80"/>
      <c r="CA2" s="80"/>
      <c r="CB2" s="80"/>
      <c r="CC2" s="80"/>
      <c r="CE2" s="80"/>
      <c r="CF2" s="80"/>
      <c r="CG2" s="80"/>
      <c r="CH2" s="80"/>
      <c r="CI2" s="80"/>
      <c r="CK2" s="80"/>
      <c r="CL2" s="80"/>
      <c r="CM2" s="80"/>
      <c r="CN2" s="80"/>
    </row>
    <row r="3" spans="1:117" ht="47.25" customHeight="1" thickBot="1">
      <c r="A3" s="80"/>
      <c r="B3" s="82" t="s">
        <v>147</v>
      </c>
      <c r="C3" s="272"/>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4"/>
      <c r="AG3" s="275"/>
      <c r="AH3" s="275"/>
      <c r="AI3" s="275"/>
      <c r="AJ3" s="275"/>
      <c r="AK3" s="275"/>
      <c r="AL3" s="275"/>
      <c r="AM3" s="275"/>
      <c r="AN3" s="80"/>
      <c r="AT3" s="80"/>
      <c r="AZ3" s="80"/>
      <c r="BF3" s="80"/>
      <c r="BG3" s="129"/>
      <c r="BH3" s="276"/>
      <c r="BI3" s="276"/>
      <c r="BJ3" s="276"/>
      <c r="BK3" s="276"/>
      <c r="BL3" s="276"/>
      <c r="BM3" s="276"/>
      <c r="BN3" s="276"/>
      <c r="BO3" s="276"/>
      <c r="BP3" s="276"/>
      <c r="BQ3" s="276"/>
      <c r="BR3" s="276"/>
      <c r="BS3" s="276"/>
      <c r="BT3" s="276"/>
      <c r="BU3" s="276"/>
      <c r="BV3" s="276"/>
      <c r="BW3" s="276"/>
      <c r="BX3" s="276"/>
      <c r="BY3" s="276"/>
      <c r="BZ3" s="276"/>
      <c r="CA3" s="276"/>
      <c r="CB3" s="275"/>
      <c r="CC3" s="275"/>
      <c r="CD3" s="275"/>
      <c r="CE3" s="275"/>
      <c r="CF3" s="275"/>
      <c r="CG3" s="275"/>
      <c r="CH3" s="275"/>
      <c r="CI3" s="129"/>
      <c r="CK3" s="276"/>
      <c r="CL3" s="276"/>
      <c r="CM3" s="276"/>
      <c r="CN3" s="276"/>
    </row>
    <row r="4" spans="1:117" ht="24.75" customHeight="1">
      <c r="A4" s="80"/>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80"/>
      <c r="AT4" s="80"/>
      <c r="AZ4" s="80"/>
      <c r="BF4" s="80"/>
      <c r="BG4" s="279"/>
      <c r="BH4" s="279"/>
      <c r="BI4" s="279"/>
      <c r="BJ4" s="279"/>
      <c r="BK4" s="279"/>
      <c r="BL4" s="279"/>
      <c r="BM4" s="279"/>
      <c r="BN4" s="279"/>
      <c r="BO4" s="279"/>
      <c r="BP4" s="279"/>
      <c r="BQ4" s="279"/>
      <c r="BR4" s="279"/>
      <c r="BS4" s="279"/>
      <c r="BT4" s="279"/>
      <c r="BU4" s="279"/>
      <c r="BV4" s="279"/>
      <c r="BW4" s="279"/>
      <c r="BX4" s="279"/>
      <c r="BY4" s="279"/>
      <c r="BZ4" s="279"/>
      <c r="CA4" s="279"/>
      <c r="CB4" s="279"/>
      <c r="CC4" s="279"/>
      <c r="CD4" s="279"/>
      <c r="CE4" s="279"/>
      <c r="CF4" s="279"/>
      <c r="CG4" s="279"/>
      <c r="CH4" s="279"/>
      <c r="CI4" s="279"/>
      <c r="CJ4" s="279"/>
      <c r="CK4" s="279"/>
      <c r="CL4" s="279"/>
      <c r="CM4" s="279"/>
      <c r="CN4" s="279"/>
    </row>
    <row r="5" spans="1:117" ht="15.75" thickBot="1">
      <c r="A5" s="80"/>
      <c r="B5" s="83"/>
      <c r="C5" s="83"/>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T5" s="80"/>
      <c r="AZ5" s="80"/>
      <c r="BF5" s="80"/>
      <c r="BG5" s="277"/>
      <c r="BH5" s="277"/>
      <c r="BI5" s="277"/>
      <c r="BJ5" s="277"/>
      <c r="BK5" s="277"/>
      <c r="BL5" s="277"/>
      <c r="BM5" s="277"/>
      <c r="BN5" s="277"/>
      <c r="BO5" s="277"/>
      <c r="BP5" s="277"/>
      <c r="BQ5" s="277"/>
      <c r="BR5" s="277"/>
      <c r="BS5" s="277"/>
      <c r="BT5" s="277"/>
      <c r="BU5" s="277"/>
      <c r="BV5" s="277"/>
      <c r="BW5" s="277"/>
      <c r="BX5" s="277"/>
      <c r="BY5" s="277"/>
      <c r="BZ5" s="277"/>
      <c r="CA5" s="277"/>
      <c r="CB5" s="81"/>
      <c r="CC5" s="278"/>
      <c r="CD5" s="278"/>
      <c r="CE5" s="278"/>
      <c r="CF5" s="278"/>
      <c r="CG5" s="278"/>
      <c r="CH5" s="81"/>
      <c r="CI5" s="277"/>
      <c r="CJ5" s="277"/>
      <c r="CK5" s="277"/>
      <c r="CL5" s="277"/>
      <c r="CM5" s="277"/>
      <c r="CN5" s="277"/>
    </row>
    <row r="6" spans="1:117" ht="15" customHeight="1" thickBot="1">
      <c r="A6" s="83"/>
      <c r="B6" s="283" t="s">
        <v>292</v>
      </c>
      <c r="C6" s="283" t="s">
        <v>293</v>
      </c>
      <c r="D6" s="283" t="s">
        <v>294</v>
      </c>
      <c r="E6" s="283" t="s">
        <v>5</v>
      </c>
      <c r="F6" s="283" t="s">
        <v>6</v>
      </c>
      <c r="G6" s="283" t="s">
        <v>7</v>
      </c>
      <c r="H6" s="284" t="s">
        <v>295</v>
      </c>
      <c r="I6" s="284" t="s">
        <v>9</v>
      </c>
      <c r="J6" s="291" t="s">
        <v>148</v>
      </c>
      <c r="K6" s="291"/>
      <c r="L6" s="342" t="s">
        <v>339</v>
      </c>
      <c r="M6" s="342"/>
      <c r="N6" s="342"/>
      <c r="O6" s="342"/>
      <c r="P6" s="342"/>
      <c r="Q6" s="342"/>
      <c r="R6" s="342"/>
      <c r="S6" s="342"/>
      <c r="T6" s="342"/>
      <c r="U6" s="342"/>
      <c r="V6" s="342"/>
      <c r="W6" s="342"/>
      <c r="X6" s="342" t="s">
        <v>340</v>
      </c>
      <c r="Y6" s="291" t="s">
        <v>296</v>
      </c>
      <c r="Z6" s="291" t="s">
        <v>149</v>
      </c>
      <c r="AA6" s="291" t="s">
        <v>150</v>
      </c>
      <c r="AB6" s="291" t="s">
        <v>151</v>
      </c>
      <c r="AC6" s="291" t="s">
        <v>152</v>
      </c>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c r="BL6" s="291"/>
      <c r="BM6" s="291"/>
      <c r="BN6" s="291"/>
      <c r="BO6" s="291"/>
      <c r="BP6" s="291"/>
      <c r="BQ6" s="291"/>
      <c r="BR6" s="291"/>
      <c r="BS6" s="291"/>
      <c r="BT6" s="291"/>
      <c r="BU6" s="291"/>
      <c r="BV6" s="291"/>
      <c r="BW6" s="291"/>
      <c r="BX6" s="291"/>
      <c r="BY6" s="291"/>
      <c r="BZ6" s="291"/>
      <c r="CA6" s="291"/>
      <c r="CB6" s="291"/>
      <c r="CC6" s="291"/>
      <c r="CD6" s="291"/>
      <c r="CE6" s="291"/>
      <c r="CF6" s="291"/>
      <c r="CG6" s="291"/>
      <c r="CH6" s="291"/>
      <c r="CI6" s="291"/>
      <c r="CJ6" s="291"/>
      <c r="CK6" s="291"/>
      <c r="CL6" s="291"/>
      <c r="CM6" s="291"/>
      <c r="CN6" s="291"/>
      <c r="CO6" s="291"/>
      <c r="CP6" s="291"/>
      <c r="CQ6" s="291"/>
      <c r="CR6" s="291"/>
      <c r="CS6" s="291"/>
      <c r="CT6" s="291"/>
      <c r="CU6" s="291"/>
      <c r="CV6" s="291"/>
      <c r="CW6" s="291"/>
      <c r="CX6" s="291"/>
      <c r="CY6" s="285" t="s">
        <v>348</v>
      </c>
      <c r="CZ6" s="288" t="s">
        <v>153</v>
      </c>
      <c r="DA6" s="294" t="s">
        <v>154</v>
      </c>
      <c r="DB6" s="295"/>
      <c r="DC6" s="295"/>
      <c r="DD6" s="295"/>
      <c r="DE6" s="295"/>
      <c r="DF6" s="295"/>
      <c r="DG6" s="295"/>
      <c r="DH6" s="295"/>
      <c r="DI6" s="295"/>
      <c r="DJ6" s="295"/>
      <c r="DK6" s="295"/>
      <c r="DL6" s="296"/>
      <c r="DM6" s="297" t="s">
        <v>155</v>
      </c>
    </row>
    <row r="7" spans="1:117" ht="15" customHeight="1">
      <c r="A7" s="83"/>
      <c r="B7" s="283"/>
      <c r="C7" s="283"/>
      <c r="D7" s="283"/>
      <c r="E7" s="283"/>
      <c r="F7" s="283"/>
      <c r="G7" s="283"/>
      <c r="H7" s="284"/>
      <c r="I7" s="284"/>
      <c r="J7" s="291"/>
      <c r="K7" s="291"/>
      <c r="L7" s="342"/>
      <c r="M7" s="342"/>
      <c r="N7" s="342"/>
      <c r="O7" s="342"/>
      <c r="P7" s="342"/>
      <c r="Q7" s="342"/>
      <c r="R7" s="342"/>
      <c r="S7" s="342"/>
      <c r="T7" s="342"/>
      <c r="U7" s="342"/>
      <c r="V7" s="342"/>
      <c r="W7" s="342"/>
      <c r="X7" s="342"/>
      <c r="Y7" s="291"/>
      <c r="Z7" s="291"/>
      <c r="AA7" s="291"/>
      <c r="AB7" s="291"/>
      <c r="AC7" s="291" t="s">
        <v>156</v>
      </c>
      <c r="AD7" s="291"/>
      <c r="AE7" s="291"/>
      <c r="AF7" s="291"/>
      <c r="AG7" s="291"/>
      <c r="AH7" s="291"/>
      <c r="AI7" s="290" t="s">
        <v>157</v>
      </c>
      <c r="AJ7" s="290"/>
      <c r="AK7" s="290"/>
      <c r="AL7" s="290"/>
      <c r="AM7" s="290"/>
      <c r="AN7" s="290"/>
      <c r="AO7" s="291" t="s">
        <v>158</v>
      </c>
      <c r="AP7" s="291"/>
      <c r="AQ7" s="291"/>
      <c r="AR7" s="291"/>
      <c r="AS7" s="291"/>
      <c r="AT7" s="291"/>
      <c r="AU7" s="290" t="s">
        <v>159</v>
      </c>
      <c r="AV7" s="290"/>
      <c r="AW7" s="290"/>
      <c r="AX7" s="290"/>
      <c r="AY7" s="290"/>
      <c r="AZ7" s="290"/>
      <c r="BA7" s="291" t="s">
        <v>160</v>
      </c>
      <c r="BB7" s="291"/>
      <c r="BC7" s="291"/>
      <c r="BD7" s="291"/>
      <c r="BE7" s="291"/>
      <c r="BF7" s="291"/>
      <c r="BG7" s="290" t="s">
        <v>161</v>
      </c>
      <c r="BH7" s="290"/>
      <c r="BI7" s="290"/>
      <c r="BJ7" s="290"/>
      <c r="BK7" s="290"/>
      <c r="BL7" s="290"/>
      <c r="BM7" s="291" t="s">
        <v>162</v>
      </c>
      <c r="BN7" s="291"/>
      <c r="BO7" s="291"/>
      <c r="BP7" s="291"/>
      <c r="BQ7" s="291"/>
      <c r="BR7" s="259"/>
      <c r="BS7" s="290" t="s">
        <v>163</v>
      </c>
      <c r="BT7" s="290"/>
      <c r="BU7" s="290"/>
      <c r="BV7" s="290"/>
      <c r="BW7" s="290"/>
      <c r="BX7" s="290"/>
      <c r="BY7" s="291" t="s">
        <v>164</v>
      </c>
      <c r="BZ7" s="291"/>
      <c r="CA7" s="291"/>
      <c r="CB7" s="291"/>
      <c r="CC7" s="291"/>
      <c r="CD7" s="291"/>
      <c r="CE7" s="290" t="s">
        <v>165</v>
      </c>
      <c r="CF7" s="290"/>
      <c r="CG7" s="290"/>
      <c r="CH7" s="290"/>
      <c r="CI7" s="290"/>
      <c r="CJ7" s="290"/>
      <c r="CK7" s="291" t="s">
        <v>166</v>
      </c>
      <c r="CL7" s="291"/>
      <c r="CM7" s="291"/>
      <c r="CN7" s="291"/>
      <c r="CO7" s="291"/>
      <c r="CP7" s="291"/>
      <c r="CQ7" s="290" t="s">
        <v>167</v>
      </c>
      <c r="CR7" s="290"/>
      <c r="CS7" s="290"/>
      <c r="CT7" s="290"/>
      <c r="CU7" s="290"/>
      <c r="CV7" s="222"/>
      <c r="CW7" s="291" t="s">
        <v>168</v>
      </c>
      <c r="CX7" s="291" t="s">
        <v>169</v>
      </c>
      <c r="CY7" s="286"/>
      <c r="CZ7" s="289"/>
      <c r="DA7" s="302" t="s">
        <v>156</v>
      </c>
      <c r="DB7" s="292" t="s">
        <v>157</v>
      </c>
      <c r="DC7" s="292" t="s">
        <v>158</v>
      </c>
      <c r="DD7" s="292" t="s">
        <v>159</v>
      </c>
      <c r="DE7" s="292" t="s">
        <v>160</v>
      </c>
      <c r="DF7" s="292" t="s">
        <v>161</v>
      </c>
      <c r="DG7" s="292" t="s">
        <v>162</v>
      </c>
      <c r="DH7" s="292" t="s">
        <v>163</v>
      </c>
      <c r="DI7" s="292" t="s">
        <v>164</v>
      </c>
      <c r="DJ7" s="292" t="s">
        <v>165</v>
      </c>
      <c r="DK7" s="292" t="s">
        <v>166</v>
      </c>
      <c r="DL7" s="300" t="s">
        <v>167</v>
      </c>
      <c r="DM7" s="298"/>
    </row>
    <row r="8" spans="1:117" ht="95.25" thickBot="1">
      <c r="A8" s="83"/>
      <c r="B8" s="283"/>
      <c r="C8" s="283"/>
      <c r="D8" s="283"/>
      <c r="E8" s="283"/>
      <c r="F8" s="283"/>
      <c r="G8" s="283"/>
      <c r="H8" s="284"/>
      <c r="I8" s="284"/>
      <c r="J8" s="291"/>
      <c r="K8" s="291"/>
      <c r="L8" s="343" t="s">
        <v>328</v>
      </c>
      <c r="M8" s="343" t="s">
        <v>300</v>
      </c>
      <c r="N8" s="343" t="s">
        <v>329</v>
      </c>
      <c r="O8" s="343" t="s">
        <v>330</v>
      </c>
      <c r="P8" s="343" t="s">
        <v>331</v>
      </c>
      <c r="Q8" s="343" t="s">
        <v>332</v>
      </c>
      <c r="R8" s="343" t="s">
        <v>333</v>
      </c>
      <c r="S8" s="343" t="s">
        <v>334</v>
      </c>
      <c r="T8" s="343" t="s">
        <v>335</v>
      </c>
      <c r="U8" s="343" t="s">
        <v>336</v>
      </c>
      <c r="V8" s="343" t="s">
        <v>337</v>
      </c>
      <c r="W8" s="343" t="s">
        <v>338</v>
      </c>
      <c r="X8" s="342"/>
      <c r="Y8" s="291"/>
      <c r="Z8" s="291"/>
      <c r="AA8" s="291"/>
      <c r="AB8" s="291"/>
      <c r="AC8" s="259" t="s">
        <v>170</v>
      </c>
      <c r="AD8" s="259" t="s">
        <v>171</v>
      </c>
      <c r="AE8" s="259" t="s">
        <v>172</v>
      </c>
      <c r="AF8" s="259" t="s">
        <v>173</v>
      </c>
      <c r="AG8" s="259" t="s">
        <v>297</v>
      </c>
      <c r="AH8" s="259" t="s">
        <v>327</v>
      </c>
      <c r="AI8" s="222" t="s">
        <v>170</v>
      </c>
      <c r="AJ8" s="222" t="s">
        <v>171</v>
      </c>
      <c r="AK8" s="222" t="s">
        <v>172</v>
      </c>
      <c r="AL8" s="222" t="s">
        <v>173</v>
      </c>
      <c r="AM8" s="222" t="s">
        <v>297</v>
      </c>
      <c r="AN8" s="222" t="s">
        <v>327</v>
      </c>
      <c r="AO8" s="259" t="s">
        <v>170</v>
      </c>
      <c r="AP8" s="259" t="s">
        <v>171</v>
      </c>
      <c r="AQ8" s="259" t="s">
        <v>172</v>
      </c>
      <c r="AR8" s="259" t="s">
        <v>173</v>
      </c>
      <c r="AS8" s="259" t="s">
        <v>297</v>
      </c>
      <c r="AT8" s="259" t="s">
        <v>327</v>
      </c>
      <c r="AU8" s="222" t="s">
        <v>170</v>
      </c>
      <c r="AV8" s="222" t="s">
        <v>171</v>
      </c>
      <c r="AW8" s="222" t="s">
        <v>172</v>
      </c>
      <c r="AX8" s="222" t="s">
        <v>173</v>
      </c>
      <c r="AY8" s="222" t="s">
        <v>297</v>
      </c>
      <c r="AZ8" s="222" t="s">
        <v>327</v>
      </c>
      <c r="BA8" s="259" t="s">
        <v>170</v>
      </c>
      <c r="BB8" s="259" t="s">
        <v>171</v>
      </c>
      <c r="BC8" s="259" t="s">
        <v>172</v>
      </c>
      <c r="BD8" s="259" t="s">
        <v>173</v>
      </c>
      <c r="BE8" s="259" t="s">
        <v>297</v>
      </c>
      <c r="BF8" s="259" t="s">
        <v>327</v>
      </c>
      <c r="BG8" s="222" t="s">
        <v>170</v>
      </c>
      <c r="BH8" s="222" t="s">
        <v>171</v>
      </c>
      <c r="BI8" s="222" t="s">
        <v>172</v>
      </c>
      <c r="BJ8" s="222" t="s">
        <v>173</v>
      </c>
      <c r="BK8" s="222" t="s">
        <v>297</v>
      </c>
      <c r="BL8" s="222" t="s">
        <v>327</v>
      </c>
      <c r="BM8" s="259" t="s">
        <v>170</v>
      </c>
      <c r="BN8" s="259" t="s">
        <v>171</v>
      </c>
      <c r="BO8" s="259" t="s">
        <v>172</v>
      </c>
      <c r="BP8" s="259" t="s">
        <v>173</v>
      </c>
      <c r="BQ8" s="259" t="s">
        <v>297</v>
      </c>
      <c r="BR8" s="259" t="s">
        <v>327</v>
      </c>
      <c r="BS8" s="222" t="s">
        <v>170</v>
      </c>
      <c r="BT8" s="344" t="s">
        <v>171</v>
      </c>
      <c r="BU8" s="222" t="s">
        <v>172</v>
      </c>
      <c r="BV8" s="222" t="s">
        <v>173</v>
      </c>
      <c r="BW8" s="222" t="s">
        <v>297</v>
      </c>
      <c r="BX8" s="222" t="s">
        <v>327</v>
      </c>
      <c r="BY8" s="259" t="s">
        <v>170</v>
      </c>
      <c r="BZ8" s="259" t="s">
        <v>171</v>
      </c>
      <c r="CA8" s="259" t="s">
        <v>172</v>
      </c>
      <c r="CB8" s="345" t="s">
        <v>173</v>
      </c>
      <c r="CC8" s="259" t="s">
        <v>297</v>
      </c>
      <c r="CD8" s="259" t="s">
        <v>327</v>
      </c>
      <c r="CE8" s="222" t="s">
        <v>170</v>
      </c>
      <c r="CF8" s="222" t="s">
        <v>171</v>
      </c>
      <c r="CG8" s="222" t="s">
        <v>172</v>
      </c>
      <c r="CH8" s="222" t="s">
        <v>173</v>
      </c>
      <c r="CI8" s="222" t="s">
        <v>297</v>
      </c>
      <c r="CJ8" s="222" t="s">
        <v>327</v>
      </c>
      <c r="CK8" s="259" t="s">
        <v>170</v>
      </c>
      <c r="CL8" s="259" t="s">
        <v>171</v>
      </c>
      <c r="CM8" s="259" t="s">
        <v>172</v>
      </c>
      <c r="CN8" s="259" t="s">
        <v>173</v>
      </c>
      <c r="CO8" s="259" t="s">
        <v>297</v>
      </c>
      <c r="CP8" s="259" t="s">
        <v>327</v>
      </c>
      <c r="CQ8" s="222" t="s">
        <v>170</v>
      </c>
      <c r="CR8" s="222" t="s">
        <v>171</v>
      </c>
      <c r="CS8" s="222" t="s">
        <v>172</v>
      </c>
      <c r="CT8" s="222" t="s">
        <v>173</v>
      </c>
      <c r="CU8" s="259" t="s">
        <v>297</v>
      </c>
      <c r="CV8" s="259" t="s">
        <v>327</v>
      </c>
      <c r="CW8" s="291"/>
      <c r="CX8" s="291"/>
      <c r="CY8" s="287"/>
      <c r="CZ8" s="289"/>
      <c r="DA8" s="303"/>
      <c r="DB8" s="293"/>
      <c r="DC8" s="293"/>
      <c r="DD8" s="293"/>
      <c r="DE8" s="284"/>
      <c r="DF8" s="293"/>
      <c r="DG8" s="293"/>
      <c r="DH8" s="293"/>
      <c r="DI8" s="293"/>
      <c r="DJ8" s="293"/>
      <c r="DK8" s="293"/>
      <c r="DL8" s="301"/>
      <c r="DM8" s="299"/>
    </row>
    <row r="9" spans="1:117" ht="108.75" customHeight="1" thickBot="1">
      <c r="A9" s="83"/>
      <c r="B9" s="71"/>
      <c r="C9" s="215"/>
      <c r="D9" s="215"/>
      <c r="E9" s="215"/>
      <c r="F9" s="215"/>
      <c r="G9" s="215"/>
      <c r="H9" s="216"/>
      <c r="I9" s="216"/>
      <c r="J9" s="346"/>
      <c r="K9" s="346"/>
      <c r="L9" s="347"/>
      <c r="M9" s="347"/>
      <c r="N9" s="347"/>
      <c r="O9" s="347"/>
      <c r="P9" s="347"/>
      <c r="Q9" s="347"/>
      <c r="R9" s="347"/>
      <c r="S9" s="347"/>
      <c r="T9" s="347"/>
      <c r="U9" s="347"/>
      <c r="V9" s="347"/>
      <c r="W9" s="347"/>
      <c r="X9" s="347"/>
      <c r="Y9" s="348"/>
      <c r="Z9" s="98"/>
      <c r="AA9" s="98"/>
      <c r="AB9" s="111"/>
      <c r="AC9" s="98">
        <f>+L9</f>
        <v>0</v>
      </c>
      <c r="AD9" s="33">
        <f>IFERROR(AC9/#REF!,0)</f>
        <v>0</v>
      </c>
      <c r="AE9" s="98"/>
      <c r="AF9" s="33">
        <f>IFERROR(AE9/#REF!,0)</f>
        <v>0</v>
      </c>
      <c r="AG9" s="98"/>
      <c r="AH9" s="97"/>
      <c r="AI9" s="98">
        <f>+M9</f>
        <v>0</v>
      </c>
      <c r="AJ9" s="33">
        <f>IFERROR(AI9/#REF!,0)</f>
        <v>0</v>
      </c>
      <c r="AK9" s="98"/>
      <c r="AL9" s="33">
        <f>IFERROR(AK9/#REF!,0)</f>
        <v>0</v>
      </c>
      <c r="AM9" s="98"/>
      <c r="AN9" s="97"/>
      <c r="AO9" s="98">
        <f>+N9</f>
        <v>0</v>
      </c>
      <c r="AP9" s="33">
        <f>IFERROR(AO9/#REF!,0)</f>
        <v>0</v>
      </c>
      <c r="AQ9" s="98"/>
      <c r="AR9" s="33">
        <f>IFERROR(AQ9/#REF!,0)</f>
        <v>0</v>
      </c>
      <c r="AS9" s="98"/>
      <c r="AT9" s="97"/>
      <c r="AU9" s="98">
        <f>+O9</f>
        <v>0</v>
      </c>
      <c r="AV9" s="33">
        <f>IFERROR(AU9/#REF!,0)</f>
        <v>0</v>
      </c>
      <c r="AW9" s="98"/>
      <c r="AX9" s="33">
        <f>IFERROR(AW9/#REF!,0)</f>
        <v>0</v>
      </c>
      <c r="AY9" s="98"/>
      <c r="AZ9" s="97"/>
      <c r="BA9" s="96">
        <f>+P9</f>
        <v>0</v>
      </c>
      <c r="BB9" s="34">
        <f>IFERROR(BA9/#REF!,0)</f>
        <v>0</v>
      </c>
      <c r="BC9" s="96"/>
      <c r="BD9" s="34">
        <f>IFERROR(BC9/#REF!,0)</f>
        <v>0</v>
      </c>
      <c r="BE9" s="96"/>
      <c r="BF9" s="97"/>
      <c r="BG9" s="96">
        <f>+Q9</f>
        <v>0</v>
      </c>
      <c r="BH9" s="34">
        <f>IFERROR(BG9/#REF!,0)</f>
        <v>0</v>
      </c>
      <c r="BI9" s="153"/>
      <c r="BJ9" s="34">
        <f>IFERROR(BI9/#REF!,0)</f>
        <v>0</v>
      </c>
      <c r="BK9" s="153"/>
      <c r="BL9" s="97"/>
      <c r="BM9" s="96">
        <f>+R9</f>
        <v>0</v>
      </c>
      <c r="BN9" s="34">
        <f>+AB9</f>
        <v>0</v>
      </c>
      <c r="BO9" s="96"/>
      <c r="BP9" s="35">
        <f>IFERROR(BO9/#REF!,0)</f>
        <v>0</v>
      </c>
      <c r="BQ9" s="97"/>
      <c r="BR9" s="97"/>
      <c r="BS9" s="97">
        <f>+S9</f>
        <v>0</v>
      </c>
      <c r="BT9" s="35">
        <f>IFERROR(BS9/#REF!,0)</f>
        <v>0</v>
      </c>
      <c r="BU9" s="97"/>
      <c r="BV9" s="35">
        <f>IFERROR(BU9/#REF!,0)</f>
        <v>0</v>
      </c>
      <c r="BW9" s="97"/>
      <c r="BX9" s="97"/>
      <c r="BY9" s="97">
        <f>+T9</f>
        <v>0</v>
      </c>
      <c r="BZ9" s="35">
        <f>IFERROR(BY9/#REF!,0)</f>
        <v>0</v>
      </c>
      <c r="CA9" s="97"/>
      <c r="CB9" s="35">
        <f>IFERROR(CA9/#REF!,0)</f>
        <v>0</v>
      </c>
      <c r="CC9" s="97"/>
      <c r="CD9" s="97"/>
      <c r="CE9" s="97">
        <f>+U9</f>
        <v>0</v>
      </c>
      <c r="CF9" s="35">
        <f>IFERROR(CE9/#REF!,0)</f>
        <v>0</v>
      </c>
      <c r="CG9" s="97"/>
      <c r="CH9" s="35">
        <f>IFERROR(CG9/#REF!,0)</f>
        <v>0</v>
      </c>
      <c r="CI9" s="97"/>
      <c r="CJ9" s="97"/>
      <c r="CK9" s="97">
        <f>+V9</f>
        <v>0</v>
      </c>
      <c r="CL9" s="35">
        <f>IFERROR(CK9/#REF!,0)</f>
        <v>0</v>
      </c>
      <c r="CM9" s="97"/>
      <c r="CN9" s="35">
        <f>IFERROR(CM9/#REF!,0)</f>
        <v>0</v>
      </c>
      <c r="CO9" s="97"/>
      <c r="CP9" s="97"/>
      <c r="CQ9" s="97">
        <f>+W9</f>
        <v>0</v>
      </c>
      <c r="CR9" s="35">
        <f>IFERROR(CQ9/#REF!,0)</f>
        <v>0</v>
      </c>
      <c r="CS9" s="97"/>
      <c r="CT9" s="35">
        <f>IFERROR(CS9/#REF!,0)</f>
        <v>0</v>
      </c>
      <c r="CU9" s="97"/>
      <c r="CV9" s="97"/>
      <c r="CW9" s="97">
        <f t="shared" ref="CW9:CX14" si="0">SUM(CS9,CM9,CG9,CA9,BU9,BO9,BI9,BC9,AW9,AQ9,AK9,AE9)</f>
        <v>0</v>
      </c>
      <c r="CX9" s="35">
        <f t="shared" si="0"/>
        <v>0</v>
      </c>
      <c r="CY9" s="317"/>
      <c r="CZ9" s="108"/>
      <c r="DA9" s="101"/>
      <c r="DB9" s="131"/>
      <c r="DC9" s="132"/>
      <c r="DD9" s="132"/>
      <c r="DE9"/>
      <c r="DF9" s="85"/>
      <c r="DG9" s="85"/>
      <c r="DH9" s="85"/>
      <c r="DI9" s="85"/>
      <c r="DJ9" s="85"/>
      <c r="DK9" s="85"/>
      <c r="DL9" s="86"/>
      <c r="DM9" s="93"/>
    </row>
    <row r="10" spans="1:117" ht="108.75" customHeight="1" thickBot="1">
      <c r="A10" s="83"/>
      <c r="B10" s="71"/>
      <c r="C10" s="215"/>
      <c r="D10" s="215"/>
      <c r="E10" s="215"/>
      <c r="F10" s="215"/>
      <c r="G10" s="215"/>
      <c r="H10" s="216"/>
      <c r="I10" s="216"/>
      <c r="J10" s="346"/>
      <c r="K10" s="346"/>
      <c r="L10" s="347"/>
      <c r="M10" s="347"/>
      <c r="N10" s="347"/>
      <c r="O10" s="347"/>
      <c r="P10" s="347"/>
      <c r="Q10" s="347"/>
      <c r="R10" s="347"/>
      <c r="S10" s="347"/>
      <c r="T10" s="347"/>
      <c r="U10" s="347"/>
      <c r="V10" s="347"/>
      <c r="W10" s="347"/>
      <c r="X10" s="347"/>
      <c r="Y10" s="347"/>
      <c r="Z10" s="98"/>
      <c r="AA10" s="98"/>
      <c r="AB10" s="111"/>
      <c r="AC10" s="98">
        <f t="shared" ref="AC10:AC13" si="1">+L10</f>
        <v>0</v>
      </c>
      <c r="AD10" s="33">
        <f>IFERROR(AC10/#REF!,0)</f>
        <v>0</v>
      </c>
      <c r="AE10" s="98"/>
      <c r="AF10" s="33">
        <f>IFERROR(AE10/#REF!,0)</f>
        <v>0</v>
      </c>
      <c r="AG10" s="98"/>
      <c r="AH10" s="97"/>
      <c r="AI10" s="98">
        <f t="shared" ref="AI10:AI13" si="2">+M10</f>
        <v>0</v>
      </c>
      <c r="AJ10" s="33">
        <f>IFERROR(AI10/#REF!,0)</f>
        <v>0</v>
      </c>
      <c r="AK10" s="98"/>
      <c r="AL10" s="33">
        <f>IFERROR(AK10/#REF!,0)</f>
        <v>0</v>
      </c>
      <c r="AM10" s="98"/>
      <c r="AN10" s="97"/>
      <c r="AO10" s="98">
        <f t="shared" ref="AO10:AO13" si="3">+N10</f>
        <v>0</v>
      </c>
      <c r="AP10" s="33">
        <f>IFERROR(AO10/#REF!,0)</f>
        <v>0</v>
      </c>
      <c r="AQ10" s="98"/>
      <c r="AR10" s="33">
        <f>IFERROR(AQ10/#REF!,0)</f>
        <v>0</v>
      </c>
      <c r="AS10" s="98"/>
      <c r="AT10" s="97"/>
      <c r="AU10" s="98">
        <f t="shared" ref="AU10:AU13" si="4">+O10</f>
        <v>0</v>
      </c>
      <c r="AV10" s="33">
        <f>IFERROR(AU10/#REF!,0)</f>
        <v>0</v>
      </c>
      <c r="AW10" s="98"/>
      <c r="AX10" s="33">
        <f>IFERROR(AW10/#REF!,0)</f>
        <v>0</v>
      </c>
      <c r="AY10" s="98"/>
      <c r="AZ10" s="97"/>
      <c r="BA10" s="96">
        <f t="shared" ref="BA10:BA13" si="5">+P10</f>
        <v>0</v>
      </c>
      <c r="BB10" s="34">
        <f>IFERROR(BA10/#REF!,0)</f>
        <v>0</v>
      </c>
      <c r="BC10" s="96"/>
      <c r="BD10" s="34">
        <f>IFERROR(BC10/#REF!,0)</f>
        <v>0</v>
      </c>
      <c r="BE10" s="96"/>
      <c r="BF10" s="97"/>
      <c r="BG10" s="96">
        <f t="shared" ref="BG10:BG13" si="6">+Q10</f>
        <v>0</v>
      </c>
      <c r="BH10" s="34">
        <f>IFERROR(BG10/#REF!,0)</f>
        <v>0</v>
      </c>
      <c r="BI10" s="153"/>
      <c r="BJ10" s="34">
        <f>IFERROR(BI10/#REF!,0)</f>
        <v>0</v>
      </c>
      <c r="BK10" s="153"/>
      <c r="BL10" s="97"/>
      <c r="BM10" s="96">
        <f t="shared" ref="BM10:BM13" si="7">+R10</f>
        <v>0</v>
      </c>
      <c r="BN10" s="34">
        <f>IFERROR(BM10/#REF!,0)</f>
        <v>0</v>
      </c>
      <c r="BO10" s="96"/>
      <c r="BP10" s="35">
        <f>IFERROR(BO10/#REF!,0)</f>
        <v>0</v>
      </c>
      <c r="BQ10" s="97"/>
      <c r="BR10" s="97"/>
      <c r="BS10" s="97">
        <f t="shared" ref="BS10:BS13" si="8">+S10</f>
        <v>0</v>
      </c>
      <c r="BT10" s="35">
        <f>IFERROR(BS10/#REF!,0)</f>
        <v>0</v>
      </c>
      <c r="BU10" s="97"/>
      <c r="BV10" s="35">
        <f>IFERROR(BU10/#REF!,0)</f>
        <v>0</v>
      </c>
      <c r="BW10" s="97"/>
      <c r="BX10" s="97"/>
      <c r="BY10" s="97">
        <f t="shared" ref="BY10:BY13" si="9">+T10</f>
        <v>0</v>
      </c>
      <c r="BZ10" s="35">
        <f>IFERROR(BY10/#REF!,0)</f>
        <v>0</v>
      </c>
      <c r="CA10" s="97"/>
      <c r="CB10" s="35">
        <f>IFERROR(CA10/#REF!,0)</f>
        <v>0</v>
      </c>
      <c r="CC10" s="97"/>
      <c r="CD10" s="97"/>
      <c r="CE10" s="97">
        <f t="shared" ref="CE10:CE13" si="10">+U10</f>
        <v>0</v>
      </c>
      <c r="CF10" s="35">
        <f>IFERROR(CE10/#REF!,0)</f>
        <v>0</v>
      </c>
      <c r="CG10" s="97"/>
      <c r="CH10" s="35">
        <f>IFERROR(CG10/#REF!,0)</f>
        <v>0</v>
      </c>
      <c r="CI10" s="97"/>
      <c r="CJ10" s="97"/>
      <c r="CK10" s="97">
        <f t="shared" ref="CK10:CK13" si="11">+V10</f>
        <v>0</v>
      </c>
      <c r="CL10" s="35">
        <f>IFERROR(CK10/#REF!,0)</f>
        <v>0</v>
      </c>
      <c r="CM10" s="97"/>
      <c r="CN10" s="35">
        <f>IFERROR(CM10/#REF!,0)</f>
        <v>0</v>
      </c>
      <c r="CO10" s="97"/>
      <c r="CP10" s="97"/>
      <c r="CQ10" s="97">
        <f t="shared" ref="CQ10:CQ13" si="12">+W10</f>
        <v>0</v>
      </c>
      <c r="CR10" s="35">
        <f>IFERROR(CQ10/#REF!,0)</f>
        <v>0</v>
      </c>
      <c r="CS10" s="97"/>
      <c r="CT10" s="35">
        <f>IFERROR(CS10/#REF!,0)</f>
        <v>0</v>
      </c>
      <c r="CU10" s="97"/>
      <c r="CV10" s="97"/>
      <c r="CW10" s="97">
        <f t="shared" si="0"/>
        <v>0</v>
      </c>
      <c r="CX10" s="35">
        <f t="shared" si="0"/>
        <v>0</v>
      </c>
      <c r="CY10" s="318"/>
      <c r="CZ10" s="114"/>
      <c r="DA10" s="101"/>
      <c r="DB10" s="131"/>
      <c r="DC10" s="132"/>
      <c r="DD10" s="132"/>
      <c r="DE10" s="132"/>
      <c r="DF10" s="99"/>
      <c r="DG10" s="99"/>
      <c r="DH10" s="99"/>
      <c r="DI10" s="99"/>
      <c r="DJ10" s="99"/>
      <c r="DK10" s="99"/>
      <c r="DL10" s="103"/>
      <c r="DM10" s="100"/>
    </row>
    <row r="11" spans="1:117" ht="108.75" customHeight="1" thickBot="1">
      <c r="A11" s="83"/>
      <c r="B11" s="71"/>
      <c r="C11" s="215"/>
      <c r="D11" s="215"/>
      <c r="E11" s="215"/>
      <c r="F11" s="215"/>
      <c r="G11" s="215"/>
      <c r="H11" s="216"/>
      <c r="I11" s="216"/>
      <c r="J11" s="346"/>
      <c r="K11" s="346"/>
      <c r="L11" s="347"/>
      <c r="M11" s="347"/>
      <c r="N11" s="347"/>
      <c r="O11" s="347"/>
      <c r="P11" s="347"/>
      <c r="Q11" s="347"/>
      <c r="R11" s="347"/>
      <c r="S11" s="347"/>
      <c r="T11" s="347"/>
      <c r="U11" s="347"/>
      <c r="V11" s="347"/>
      <c r="W11" s="347"/>
      <c r="X11" s="347"/>
      <c r="Y11" s="347"/>
      <c r="Z11" s="98"/>
      <c r="AA11" s="98"/>
      <c r="AB11" s="111"/>
      <c r="AC11" s="98">
        <f t="shared" si="1"/>
        <v>0</v>
      </c>
      <c r="AD11" s="33">
        <f>IFERROR(AC11/#REF!,0)</f>
        <v>0</v>
      </c>
      <c r="AE11" s="98"/>
      <c r="AF11" s="33">
        <f>IFERROR(AE11/#REF!,0)</f>
        <v>0</v>
      </c>
      <c r="AG11" s="98"/>
      <c r="AH11" s="97"/>
      <c r="AI11" s="98">
        <f t="shared" si="2"/>
        <v>0</v>
      </c>
      <c r="AJ11" s="33">
        <f>IFERROR(AI11/#REF!,0)</f>
        <v>0</v>
      </c>
      <c r="AK11" s="98"/>
      <c r="AL11" s="33">
        <f>IFERROR(AK11/#REF!,0)</f>
        <v>0</v>
      </c>
      <c r="AM11" s="98"/>
      <c r="AN11" s="97"/>
      <c r="AO11" s="98">
        <f t="shared" si="3"/>
        <v>0</v>
      </c>
      <c r="AP11" s="33">
        <f>IFERROR(AO11/#REF!,0)</f>
        <v>0</v>
      </c>
      <c r="AQ11" s="98"/>
      <c r="AR11" s="33">
        <f>IFERROR(AQ11/#REF!,0)</f>
        <v>0</v>
      </c>
      <c r="AS11" s="98"/>
      <c r="AT11" s="97"/>
      <c r="AU11" s="98">
        <f t="shared" si="4"/>
        <v>0</v>
      </c>
      <c r="AV11" s="33">
        <f>IFERROR(AU11/#REF!,0)</f>
        <v>0</v>
      </c>
      <c r="AW11" s="98"/>
      <c r="AX11" s="33">
        <f>IFERROR(AW11/#REF!,0)</f>
        <v>0</v>
      </c>
      <c r="AY11" s="98"/>
      <c r="AZ11" s="97"/>
      <c r="BA11" s="96">
        <f t="shared" si="5"/>
        <v>0</v>
      </c>
      <c r="BB11" s="34">
        <f>IFERROR(BA11/#REF!,0)</f>
        <v>0</v>
      </c>
      <c r="BC11" s="96"/>
      <c r="BD11" s="34">
        <f>IFERROR(BC11/#REF!,0)</f>
        <v>0</v>
      </c>
      <c r="BE11" s="96"/>
      <c r="BF11" s="97"/>
      <c r="BG11" s="96">
        <f t="shared" si="6"/>
        <v>0</v>
      </c>
      <c r="BH11" s="34">
        <f>IFERROR(BG11/#REF!,0)</f>
        <v>0</v>
      </c>
      <c r="BI11" s="153"/>
      <c r="BJ11" s="34">
        <f>IFERROR(BI11/#REF!,0)</f>
        <v>0</v>
      </c>
      <c r="BK11" s="153"/>
      <c r="BL11" s="97"/>
      <c r="BM11" s="96">
        <f t="shared" si="7"/>
        <v>0</v>
      </c>
      <c r="BN11" s="34">
        <f>IFERROR(BM11/#REF!,0)</f>
        <v>0</v>
      </c>
      <c r="BO11" s="96"/>
      <c r="BP11" s="35">
        <f>IFERROR(BO11/#REF!,0)</f>
        <v>0</v>
      </c>
      <c r="BQ11" s="97"/>
      <c r="BR11" s="97"/>
      <c r="BS11" s="97">
        <f t="shared" si="8"/>
        <v>0</v>
      </c>
      <c r="BT11" s="35">
        <f>IFERROR(BS11/#REF!,0)</f>
        <v>0</v>
      </c>
      <c r="BU11" s="97"/>
      <c r="BV11" s="35">
        <f>IFERROR(BU11/#REF!,0)</f>
        <v>0</v>
      </c>
      <c r="BW11" s="97"/>
      <c r="BX11" s="97"/>
      <c r="BY11" s="97">
        <f t="shared" si="9"/>
        <v>0</v>
      </c>
      <c r="BZ11" s="35">
        <f>IFERROR(BY11/#REF!,0)</f>
        <v>0</v>
      </c>
      <c r="CA11" s="97"/>
      <c r="CB11" s="35">
        <f>IFERROR(CA11/#REF!,0)</f>
        <v>0</v>
      </c>
      <c r="CC11" s="97"/>
      <c r="CD11" s="97"/>
      <c r="CE11" s="97">
        <f t="shared" si="10"/>
        <v>0</v>
      </c>
      <c r="CF11" s="35">
        <f>IFERROR(CE11/#REF!,0)</f>
        <v>0</v>
      </c>
      <c r="CG11" s="97"/>
      <c r="CH11" s="35">
        <f>IFERROR(CG11/#REF!,0)</f>
        <v>0</v>
      </c>
      <c r="CI11" s="97"/>
      <c r="CJ11" s="97"/>
      <c r="CK11" s="97">
        <f t="shared" si="11"/>
        <v>0</v>
      </c>
      <c r="CL11" s="35">
        <f>IFERROR(CK11/#REF!,0)</f>
        <v>0</v>
      </c>
      <c r="CM11" s="97"/>
      <c r="CN11" s="35">
        <f>IFERROR(CM11/#REF!,0)</f>
        <v>0</v>
      </c>
      <c r="CO11" s="97"/>
      <c r="CP11" s="97"/>
      <c r="CQ11" s="97">
        <f t="shared" si="12"/>
        <v>0</v>
      </c>
      <c r="CR11" s="35">
        <f>IFERROR(CQ11/#REF!,0)</f>
        <v>0</v>
      </c>
      <c r="CS11" s="97"/>
      <c r="CT11" s="35">
        <f>IFERROR(CS11/#REF!,0)</f>
        <v>0</v>
      </c>
      <c r="CU11" s="97"/>
      <c r="CV11" s="97"/>
      <c r="CW11" s="97">
        <f t="shared" si="0"/>
        <v>0</v>
      </c>
      <c r="CX11" s="35">
        <f t="shared" si="0"/>
        <v>0</v>
      </c>
      <c r="CY11" s="318"/>
      <c r="CZ11" s="114"/>
      <c r="DA11" s="101"/>
      <c r="DB11" s="131"/>
      <c r="DC11" s="132"/>
      <c r="DD11" s="132"/>
      <c r="DE11" s="132"/>
      <c r="DF11" s="99"/>
      <c r="DG11" s="99"/>
      <c r="DH11" s="99"/>
      <c r="DI11" s="99"/>
      <c r="DJ11" s="99"/>
      <c r="DK11" s="99"/>
      <c r="DL11" s="103"/>
      <c r="DM11" s="100"/>
    </row>
    <row r="12" spans="1:117" ht="167.25" customHeight="1" thickBot="1">
      <c r="A12" s="83"/>
      <c r="B12" s="71"/>
      <c r="C12" s="215"/>
      <c r="D12" s="215"/>
      <c r="E12" s="215"/>
      <c r="F12" s="215"/>
      <c r="G12" s="215"/>
      <c r="H12" s="216"/>
      <c r="I12" s="216"/>
      <c r="J12" s="346"/>
      <c r="K12" s="346"/>
      <c r="L12" s="347"/>
      <c r="M12" s="347"/>
      <c r="N12" s="347"/>
      <c r="O12" s="347"/>
      <c r="P12" s="347"/>
      <c r="Q12" s="347"/>
      <c r="R12" s="347"/>
      <c r="S12" s="347"/>
      <c r="T12" s="347"/>
      <c r="U12" s="347"/>
      <c r="V12" s="347"/>
      <c r="W12" s="347"/>
      <c r="X12" s="347"/>
      <c r="Y12" s="347"/>
      <c r="Z12" s="98"/>
      <c r="AA12" s="98"/>
      <c r="AB12" s="111"/>
      <c r="AC12" s="98">
        <f t="shared" si="1"/>
        <v>0</v>
      </c>
      <c r="AD12" s="33">
        <f>IFERROR(AC12/#REF!,0)</f>
        <v>0</v>
      </c>
      <c r="AE12" s="98"/>
      <c r="AF12" s="33">
        <f>IFERROR(AE12/#REF!,0)</f>
        <v>0</v>
      </c>
      <c r="AG12" s="98"/>
      <c r="AH12" s="97"/>
      <c r="AI12" s="98">
        <f t="shared" si="2"/>
        <v>0</v>
      </c>
      <c r="AJ12" s="33">
        <f>IFERROR(AI12/#REF!,0)</f>
        <v>0</v>
      </c>
      <c r="AK12" s="98"/>
      <c r="AL12" s="33">
        <f>IFERROR(AK12/#REF!,0)</f>
        <v>0</v>
      </c>
      <c r="AM12" s="98"/>
      <c r="AN12" s="97"/>
      <c r="AO12" s="98">
        <f t="shared" si="3"/>
        <v>0</v>
      </c>
      <c r="AP12" s="33">
        <f>IFERROR(AO12/#REF!,0)</f>
        <v>0</v>
      </c>
      <c r="AQ12" s="98"/>
      <c r="AR12" s="33">
        <f>IFERROR(AQ12/#REF!,0)</f>
        <v>0</v>
      </c>
      <c r="AS12" s="98"/>
      <c r="AT12" s="97"/>
      <c r="AU12" s="98">
        <f t="shared" si="4"/>
        <v>0</v>
      </c>
      <c r="AV12" s="33">
        <f>IFERROR(AU12/#REF!,0)</f>
        <v>0</v>
      </c>
      <c r="AW12" s="98"/>
      <c r="AX12" s="33">
        <f>IFERROR(AW12/#REF!,0)</f>
        <v>0</v>
      </c>
      <c r="AY12" s="98"/>
      <c r="AZ12" s="97"/>
      <c r="BA12" s="96">
        <f t="shared" si="5"/>
        <v>0</v>
      </c>
      <c r="BB12" s="34">
        <f>IFERROR(BA12/#REF!,0)</f>
        <v>0</v>
      </c>
      <c r="BC12" s="96"/>
      <c r="BD12" s="34">
        <f>IFERROR(BC12/#REF!,0)</f>
        <v>0</v>
      </c>
      <c r="BE12" s="96"/>
      <c r="BF12" s="97"/>
      <c r="BG12" s="96">
        <f t="shared" si="6"/>
        <v>0</v>
      </c>
      <c r="BH12" s="34">
        <f>IFERROR(BG12/#REF!,0)</f>
        <v>0</v>
      </c>
      <c r="BI12" s="153"/>
      <c r="BJ12" s="34">
        <f>IFERROR(BI12/#REF!,0)</f>
        <v>0</v>
      </c>
      <c r="BK12" s="153"/>
      <c r="BL12" s="97"/>
      <c r="BM12" s="96">
        <f t="shared" si="7"/>
        <v>0</v>
      </c>
      <c r="BN12" s="34">
        <f>IFERROR(BM12/#REF!,0)</f>
        <v>0</v>
      </c>
      <c r="BO12" s="96"/>
      <c r="BP12" s="35">
        <f>IFERROR(BO12/#REF!,0)</f>
        <v>0</v>
      </c>
      <c r="BQ12" s="97"/>
      <c r="BR12" s="97"/>
      <c r="BS12" s="97">
        <f t="shared" si="8"/>
        <v>0</v>
      </c>
      <c r="BT12" s="35">
        <f>IFERROR(BS12/#REF!,0)</f>
        <v>0</v>
      </c>
      <c r="BU12" s="97"/>
      <c r="BV12" s="35">
        <f>IFERROR(BU12/#REF!,0)</f>
        <v>0</v>
      </c>
      <c r="BW12" s="97"/>
      <c r="BX12" s="97"/>
      <c r="BY12" s="97">
        <f t="shared" si="9"/>
        <v>0</v>
      </c>
      <c r="BZ12" s="35">
        <f>IFERROR(BY12/#REF!,0)</f>
        <v>0</v>
      </c>
      <c r="CA12" s="97"/>
      <c r="CB12" s="35">
        <f>IFERROR(CA12/#REF!,0)</f>
        <v>0</v>
      </c>
      <c r="CC12" s="97"/>
      <c r="CD12" s="97"/>
      <c r="CE12" s="97">
        <f t="shared" si="10"/>
        <v>0</v>
      </c>
      <c r="CF12" s="35">
        <f>IFERROR(CE12/#REF!,0)</f>
        <v>0</v>
      </c>
      <c r="CG12" s="97"/>
      <c r="CH12" s="35">
        <f>IFERROR(CG12/#REF!,0)</f>
        <v>0</v>
      </c>
      <c r="CI12" s="97"/>
      <c r="CJ12" s="97"/>
      <c r="CK12" s="97">
        <f t="shared" si="11"/>
        <v>0</v>
      </c>
      <c r="CL12" s="35">
        <f>IFERROR(CK12/#REF!,0)</f>
        <v>0</v>
      </c>
      <c r="CM12" s="97"/>
      <c r="CN12" s="35">
        <f>IFERROR(CM12/#REF!,0)</f>
        <v>0</v>
      </c>
      <c r="CO12" s="97"/>
      <c r="CP12" s="97"/>
      <c r="CQ12" s="97">
        <f t="shared" si="12"/>
        <v>0</v>
      </c>
      <c r="CR12" s="35">
        <f>IFERROR(CQ12/#REF!,0)</f>
        <v>0</v>
      </c>
      <c r="CS12" s="97"/>
      <c r="CT12" s="35">
        <f>IFERROR(CS12/#REF!,0)</f>
        <v>0</v>
      </c>
      <c r="CU12" s="97"/>
      <c r="CV12" s="97"/>
      <c r="CW12" s="97">
        <f t="shared" si="0"/>
        <v>0</v>
      </c>
      <c r="CX12" s="35">
        <f t="shared" si="0"/>
        <v>0</v>
      </c>
      <c r="CY12" s="318"/>
      <c r="CZ12" s="114"/>
      <c r="DA12" s="101"/>
      <c r="DB12" s="131"/>
      <c r="DC12" s="132"/>
      <c r="DD12" s="132"/>
      <c r="DE12" s="132"/>
      <c r="DF12" s="99"/>
      <c r="DG12" s="99"/>
      <c r="DH12" s="99"/>
      <c r="DI12" s="99"/>
      <c r="DJ12" s="99"/>
      <c r="DK12" s="99"/>
      <c r="DL12" s="103"/>
      <c r="DM12" s="100"/>
    </row>
    <row r="13" spans="1:117" ht="288.75" customHeight="1" thickBot="1">
      <c r="A13" s="83"/>
      <c r="B13" s="71"/>
      <c r="C13" s="215"/>
      <c r="D13" s="215"/>
      <c r="E13" s="215"/>
      <c r="F13" s="215"/>
      <c r="G13" s="215"/>
      <c r="H13" s="216"/>
      <c r="I13" s="216"/>
      <c r="J13" s="346"/>
      <c r="K13" s="346"/>
      <c r="L13" s="347"/>
      <c r="M13" s="347"/>
      <c r="N13" s="347"/>
      <c r="O13" s="347"/>
      <c r="P13" s="347"/>
      <c r="Q13" s="347"/>
      <c r="R13" s="347"/>
      <c r="S13" s="347"/>
      <c r="T13" s="347"/>
      <c r="U13" s="347"/>
      <c r="V13" s="347"/>
      <c r="W13" s="347"/>
      <c r="X13" s="347"/>
      <c r="Y13" s="347"/>
      <c r="Z13" s="98"/>
      <c r="AA13" s="98"/>
      <c r="AB13" s="111"/>
      <c r="AC13" s="98">
        <f t="shared" si="1"/>
        <v>0</v>
      </c>
      <c r="AD13" s="33">
        <f>IFERROR(AC13/#REF!,0)</f>
        <v>0</v>
      </c>
      <c r="AE13" s="98"/>
      <c r="AF13" s="33">
        <f>IFERROR(AE13/#REF!,0)</f>
        <v>0</v>
      </c>
      <c r="AG13" s="98"/>
      <c r="AH13" s="97"/>
      <c r="AI13" s="98">
        <f t="shared" si="2"/>
        <v>0</v>
      </c>
      <c r="AJ13" s="33">
        <f>IFERROR(AI13/#REF!,0)</f>
        <v>0</v>
      </c>
      <c r="AK13" s="98"/>
      <c r="AL13" s="33">
        <f>IFERROR(AK13/#REF!,0)</f>
        <v>0</v>
      </c>
      <c r="AM13" s="98"/>
      <c r="AN13" s="97"/>
      <c r="AO13" s="98">
        <f t="shared" si="3"/>
        <v>0</v>
      </c>
      <c r="AP13" s="33">
        <f>IFERROR(AO13/#REF!,0)</f>
        <v>0</v>
      </c>
      <c r="AQ13" s="98"/>
      <c r="AR13" s="33">
        <f>IFERROR(AQ13/#REF!,0)</f>
        <v>0</v>
      </c>
      <c r="AS13" s="98"/>
      <c r="AT13" s="97"/>
      <c r="AU13" s="98">
        <f t="shared" si="4"/>
        <v>0</v>
      </c>
      <c r="AV13" s="33">
        <f>IFERROR(AU13/#REF!,0)</f>
        <v>0</v>
      </c>
      <c r="AW13" s="98"/>
      <c r="AX13" s="33">
        <f>IFERROR(AW13/#REF!,0)</f>
        <v>0</v>
      </c>
      <c r="AY13" s="98"/>
      <c r="AZ13" s="97"/>
      <c r="BA13" s="96">
        <f t="shared" si="5"/>
        <v>0</v>
      </c>
      <c r="BB13" s="34">
        <f>IFERROR(BA13/#REF!,0)</f>
        <v>0</v>
      </c>
      <c r="BC13" s="96"/>
      <c r="BD13" s="34">
        <f>IFERROR(BC13/#REF!,0)</f>
        <v>0</v>
      </c>
      <c r="BE13" s="96"/>
      <c r="BF13" s="97"/>
      <c r="BG13" s="96">
        <f t="shared" si="6"/>
        <v>0</v>
      </c>
      <c r="BH13" s="34">
        <f>IFERROR(BG13/#REF!,0)</f>
        <v>0</v>
      </c>
      <c r="BI13" s="153"/>
      <c r="BJ13" s="34">
        <f>IFERROR(BI13/#REF!,0)</f>
        <v>0</v>
      </c>
      <c r="BK13" s="153"/>
      <c r="BL13" s="97"/>
      <c r="BM13" s="96">
        <f t="shared" si="7"/>
        <v>0</v>
      </c>
      <c r="BN13" s="34">
        <f>IFERROR(BM13/#REF!,0)</f>
        <v>0</v>
      </c>
      <c r="BO13" s="96"/>
      <c r="BP13" s="35">
        <f>IFERROR(BO13/#REF!,0)</f>
        <v>0</v>
      </c>
      <c r="BQ13" s="97"/>
      <c r="BR13" s="97"/>
      <c r="BS13" s="97">
        <f t="shared" si="8"/>
        <v>0</v>
      </c>
      <c r="BT13" s="35">
        <f>IFERROR(BS13/#REF!,0)</f>
        <v>0</v>
      </c>
      <c r="BU13" s="97"/>
      <c r="BV13" s="35">
        <f>IFERROR(BU13/#REF!,0)</f>
        <v>0</v>
      </c>
      <c r="BW13" s="97"/>
      <c r="BX13" s="97"/>
      <c r="BY13" s="97">
        <f t="shared" si="9"/>
        <v>0</v>
      </c>
      <c r="BZ13" s="35">
        <f>IFERROR(BY13/#REF!,0)</f>
        <v>0</v>
      </c>
      <c r="CA13" s="97"/>
      <c r="CB13" s="35">
        <f>IFERROR(CA13/#REF!,0)</f>
        <v>0</v>
      </c>
      <c r="CC13" s="97"/>
      <c r="CD13" s="97"/>
      <c r="CE13" s="97">
        <f t="shared" si="10"/>
        <v>0</v>
      </c>
      <c r="CF13" s="35">
        <f>IFERROR(CE13/#REF!,0)</f>
        <v>0</v>
      </c>
      <c r="CG13" s="97"/>
      <c r="CH13" s="35">
        <f>IFERROR(CG13/#REF!,0)</f>
        <v>0</v>
      </c>
      <c r="CI13" s="97"/>
      <c r="CJ13" s="97"/>
      <c r="CK13" s="97">
        <f t="shared" si="11"/>
        <v>0</v>
      </c>
      <c r="CL13" s="35">
        <f>IFERROR(CK13/#REF!,0)</f>
        <v>0</v>
      </c>
      <c r="CM13" s="97"/>
      <c r="CN13" s="35">
        <f>IFERROR(CM13/#REF!,0)</f>
        <v>0</v>
      </c>
      <c r="CO13" s="97"/>
      <c r="CP13" s="97"/>
      <c r="CQ13" s="97">
        <f t="shared" si="12"/>
        <v>0</v>
      </c>
      <c r="CR13" s="35">
        <f>IFERROR(CQ13/#REF!,0)</f>
        <v>0</v>
      </c>
      <c r="CS13" s="97"/>
      <c r="CT13" s="35">
        <f>IFERROR(CS13/#REF!,0)</f>
        <v>0</v>
      </c>
      <c r="CU13" s="97"/>
      <c r="CV13" s="97"/>
      <c r="CW13" s="97">
        <f t="shared" si="0"/>
        <v>0</v>
      </c>
      <c r="CX13" s="35">
        <f t="shared" si="0"/>
        <v>0</v>
      </c>
      <c r="CY13" s="318"/>
      <c r="CZ13" s="124"/>
      <c r="DA13" s="143"/>
      <c r="DB13" s="144"/>
      <c r="DC13" s="145"/>
      <c r="DD13" s="132"/>
      <c r="DE13" s="132"/>
      <c r="DF13" s="87"/>
      <c r="DG13" s="87"/>
      <c r="DH13" s="87"/>
      <c r="DI13" s="87"/>
      <c r="DJ13" s="87"/>
      <c r="DK13" s="87"/>
      <c r="DL13" s="89"/>
      <c r="DM13" s="104"/>
    </row>
    <row r="14" spans="1:117" s="80" customFormat="1" ht="15.75">
      <c r="B14" s="71"/>
      <c r="C14" s="215"/>
      <c r="D14" s="215"/>
      <c r="E14" s="215"/>
      <c r="F14" s="215"/>
      <c r="G14" s="215"/>
      <c r="H14" s="217"/>
      <c r="I14" s="217"/>
      <c r="J14" s="217"/>
      <c r="K14" s="217"/>
      <c r="L14" s="217"/>
      <c r="M14" s="217"/>
      <c r="N14" s="217"/>
      <c r="O14" s="217"/>
      <c r="P14" s="217"/>
      <c r="Q14" s="217"/>
      <c r="R14" s="217"/>
      <c r="S14" s="217"/>
      <c r="T14" s="217"/>
      <c r="U14" s="217"/>
      <c r="V14" s="217"/>
      <c r="W14" s="217"/>
      <c r="X14" s="217"/>
      <c r="Y14" s="217"/>
      <c r="Z14" s="217"/>
      <c r="AA14" s="96" t="s">
        <v>174</v>
      </c>
      <c r="AB14" s="349">
        <f>SUM(AB9:AB13)</f>
        <v>0</v>
      </c>
      <c r="AC14" s="96">
        <f>SUM(AC9:AC13)</f>
        <v>0</v>
      </c>
      <c r="AD14" s="33">
        <f>IFERROR(AC14/#REF!,0)</f>
        <v>0</v>
      </c>
      <c r="AE14" s="96">
        <f>SUM(AE9:AE13)</f>
        <v>0</v>
      </c>
      <c r="AF14" s="349">
        <f>IFERROR(AE14/#REF!,0)</f>
        <v>0</v>
      </c>
      <c r="AG14" s="96"/>
      <c r="AH14" s="96"/>
      <c r="AI14" s="96">
        <f>SUM(AI9:AI13)</f>
        <v>0</v>
      </c>
      <c r="AJ14" s="33">
        <f>IFERROR(AI14/#REF!,0)</f>
        <v>0</v>
      </c>
      <c r="AK14" s="96">
        <f>SUM(AK9:AK13)</f>
        <v>0</v>
      </c>
      <c r="AL14" s="33">
        <f>IFERROR(AK14/#REF!,0)</f>
        <v>0</v>
      </c>
      <c r="AM14" s="33"/>
      <c r="AN14" s="96"/>
      <c r="AO14" s="96">
        <f>SUM(AO9:AO13)</f>
        <v>0</v>
      </c>
      <c r="AP14" s="33">
        <f>IFERROR(AO14/#REF!,0)</f>
        <v>0</v>
      </c>
      <c r="AQ14" s="96">
        <f>SUM(AQ9:AQ13)</f>
        <v>0</v>
      </c>
      <c r="AR14" s="33">
        <f>IFERROR(AQ14/#REF!,0)</f>
        <v>0</v>
      </c>
      <c r="AS14" s="96"/>
      <c r="AT14" s="96"/>
      <c r="AU14" s="96">
        <f>SUM(AU9:AU13)</f>
        <v>0</v>
      </c>
      <c r="AV14" s="33">
        <f>IFERROR(AU14/#REF!,0)</f>
        <v>0</v>
      </c>
      <c r="AW14" s="96">
        <f>SUM(AW9:AW13)</f>
        <v>0</v>
      </c>
      <c r="AX14" s="33">
        <f>IFERROR(AW14/#REF!,0)</f>
        <v>0</v>
      </c>
      <c r="AY14" s="96"/>
      <c r="AZ14" s="96"/>
      <c r="BA14" s="96">
        <f>SUM(BA9:BA13)</f>
        <v>0</v>
      </c>
      <c r="BB14" s="33">
        <f>IFERROR(BA14/#REF!,0)</f>
        <v>0</v>
      </c>
      <c r="BC14" s="96">
        <f>SUM(BC9:BC13)</f>
        <v>0</v>
      </c>
      <c r="BD14" s="33">
        <f>IFERROR(BC14/#REF!,0)</f>
        <v>0</v>
      </c>
      <c r="BE14" s="96"/>
      <c r="BF14" s="96"/>
      <c r="BG14" s="96">
        <f>SUM(BG9:BG13)</f>
        <v>0</v>
      </c>
      <c r="BH14" s="33">
        <f>IFERROR(BG14/#REF!,0)</f>
        <v>0</v>
      </c>
      <c r="BI14" s="96">
        <f>SUM(BI9:BI13)</f>
        <v>0</v>
      </c>
      <c r="BJ14" s="33">
        <f>IFERROR(BI14/#REF!,0)</f>
        <v>0</v>
      </c>
      <c r="BK14" s="96"/>
      <c r="BL14" s="96"/>
      <c r="BM14" s="96">
        <f>SUM(BM9:BM13)</f>
        <v>0</v>
      </c>
      <c r="BN14" s="33">
        <f>IFERROR(BM14/#REF!,0)</f>
        <v>0</v>
      </c>
      <c r="BO14" s="96">
        <f>SUM(BO9:BO13)</f>
        <v>0</v>
      </c>
      <c r="BP14" s="33">
        <f>IFERROR(BO14/#REF!,0)</f>
        <v>0</v>
      </c>
      <c r="BQ14" s="96"/>
      <c r="BR14" s="96"/>
      <c r="BS14" s="96">
        <f>SUM(BS9:BS13)</f>
        <v>0</v>
      </c>
      <c r="BT14" s="33">
        <f>IFERROR(BS14/#REF!,0)</f>
        <v>0</v>
      </c>
      <c r="BU14" s="96">
        <f>SUM(BU9:BU13)</f>
        <v>0</v>
      </c>
      <c r="BV14" s="33">
        <f>IFERROR(BU14/#REF!,0)</f>
        <v>0</v>
      </c>
      <c r="BW14" s="96"/>
      <c r="BX14" s="96"/>
      <c r="BY14" s="96">
        <f>SUM(BY9:BY13)</f>
        <v>0</v>
      </c>
      <c r="BZ14" s="33">
        <f>IFERROR(BY14/#REF!,0)</f>
        <v>0</v>
      </c>
      <c r="CA14" s="96">
        <f>SUM(CA9:CA13)</f>
        <v>0</v>
      </c>
      <c r="CB14" s="33">
        <f>IFERROR(CA14/#REF!,0)</f>
        <v>0</v>
      </c>
      <c r="CC14" s="96"/>
      <c r="CD14" s="96"/>
      <c r="CE14" s="33">
        <f>SUM(CE9:CE13)</f>
        <v>0</v>
      </c>
      <c r="CF14" s="350">
        <f>IFERROR(CE14/#REF!,0)</f>
        <v>0</v>
      </c>
      <c r="CG14" s="96">
        <f>SUM(CG9:CG13)</f>
        <v>0</v>
      </c>
      <c r="CH14" s="33">
        <f>IFERROR(CG14/#REF!,0)</f>
        <v>0</v>
      </c>
      <c r="CI14" s="96"/>
      <c r="CJ14" s="96"/>
      <c r="CK14" s="96">
        <f>SUM(CK9:CK13)</f>
        <v>0</v>
      </c>
      <c r="CL14" s="33">
        <f>IFERROR(CK14/#REF!,0)</f>
        <v>0</v>
      </c>
      <c r="CM14" s="96">
        <f>SUM(CM9:CM13)</f>
        <v>0</v>
      </c>
      <c r="CN14" s="33">
        <f>IFERROR(CM14/#REF!,0)</f>
        <v>0</v>
      </c>
      <c r="CO14" s="96"/>
      <c r="CP14" s="96"/>
      <c r="CQ14" s="96">
        <f>SUM(CQ9:CQ13)</f>
        <v>0</v>
      </c>
      <c r="CR14" s="33">
        <f>IFERROR(CQ14/#REF!,0)</f>
        <v>0</v>
      </c>
      <c r="CS14" s="96">
        <f>SUM(CS9:CS13)</f>
        <v>0</v>
      </c>
      <c r="CT14" s="33">
        <f>IFERROR(CS14/#REF!,0)</f>
        <v>0</v>
      </c>
      <c r="CU14" s="96"/>
      <c r="CV14" s="96"/>
      <c r="CW14" s="96">
        <f t="shared" si="0"/>
        <v>0</v>
      </c>
      <c r="CX14" s="29">
        <f t="shared" si="0"/>
        <v>0</v>
      </c>
      <c r="CY14" s="233"/>
    </row>
    <row r="15" spans="1:117" s="80" customFormat="1" ht="15.75">
      <c r="B15" s="66"/>
      <c r="C15" s="330"/>
      <c r="D15" s="330"/>
      <c r="E15" s="330"/>
      <c r="F15" s="330"/>
      <c r="G15" s="330"/>
      <c r="H15" s="331"/>
      <c r="I15" s="331"/>
      <c r="BT15" s="32"/>
    </row>
    <row r="16" spans="1:117" s="80" customFormat="1" hidden="1">
      <c r="B16" s="56" t="s">
        <v>188</v>
      </c>
      <c r="C16" s="56" t="s">
        <v>196</v>
      </c>
      <c r="D16" s="56" t="s">
        <v>201</v>
      </c>
      <c r="E16" s="56" t="s">
        <v>202</v>
      </c>
      <c r="F16" s="56" t="s">
        <v>210</v>
      </c>
      <c r="G16" s="56" t="s">
        <v>211</v>
      </c>
    </row>
    <row r="17" spans="2:7" s="80" customFormat="1" ht="120" hidden="1">
      <c r="B17" s="154" t="s">
        <v>189</v>
      </c>
      <c r="C17" s="157" t="s">
        <v>193</v>
      </c>
      <c r="D17" s="157" t="s">
        <v>197</v>
      </c>
      <c r="E17" s="160" t="s">
        <v>315</v>
      </c>
      <c r="F17" s="161" t="s">
        <v>203</v>
      </c>
      <c r="G17" s="168" t="s">
        <v>212</v>
      </c>
    </row>
    <row r="18" spans="2:7" s="80" customFormat="1" ht="327.75" hidden="1">
      <c r="B18" s="154" t="s">
        <v>192</v>
      </c>
      <c r="C18" s="158" t="s">
        <v>194</v>
      </c>
      <c r="D18" s="158" t="s">
        <v>198</v>
      </c>
      <c r="E18" s="161" t="s">
        <v>316</v>
      </c>
      <c r="F18" s="164" t="s">
        <v>204</v>
      </c>
      <c r="G18" s="169" t="s">
        <v>213</v>
      </c>
    </row>
    <row r="19" spans="2:7" s="80" customFormat="1" ht="195" hidden="1">
      <c r="B19" s="155" t="s">
        <v>190</v>
      </c>
      <c r="C19" s="157" t="s">
        <v>195</v>
      </c>
      <c r="D19" s="157" t="s">
        <v>199</v>
      </c>
      <c r="E19" s="162" t="s">
        <v>317</v>
      </c>
      <c r="F19" s="164" t="s">
        <v>205</v>
      </c>
      <c r="G19" s="169" t="s">
        <v>214</v>
      </c>
    </row>
    <row r="20" spans="2:7" s="80" customFormat="1" ht="285" hidden="1">
      <c r="B20" s="156" t="s">
        <v>191</v>
      </c>
      <c r="C20" s="56"/>
      <c r="D20" s="159" t="s">
        <v>200</v>
      </c>
      <c r="E20" s="163" t="s">
        <v>318</v>
      </c>
      <c r="F20" s="164" t="s">
        <v>206</v>
      </c>
      <c r="G20" s="169" t="s">
        <v>215</v>
      </c>
    </row>
    <row r="21" spans="2:7" s="80" customFormat="1" ht="135" hidden="1">
      <c r="B21" s="57"/>
      <c r="C21" s="56"/>
      <c r="D21" s="56"/>
      <c r="E21" s="228" t="s">
        <v>322</v>
      </c>
      <c r="F21" s="160" t="s">
        <v>207</v>
      </c>
      <c r="G21" s="169" t="s">
        <v>216</v>
      </c>
    </row>
    <row r="22" spans="2:7" s="80" customFormat="1" ht="120" hidden="1">
      <c r="B22" s="56"/>
      <c r="C22" s="56"/>
      <c r="D22" s="56"/>
      <c r="E22" s="165" t="s">
        <v>319</v>
      </c>
      <c r="F22" s="160" t="s">
        <v>208</v>
      </c>
      <c r="G22" s="169" t="s">
        <v>217</v>
      </c>
    </row>
    <row r="23" spans="2:7" s="80" customFormat="1" ht="120" hidden="1">
      <c r="B23" s="56"/>
      <c r="C23" s="56"/>
      <c r="D23" s="56"/>
      <c r="E23" s="167" t="s">
        <v>320</v>
      </c>
      <c r="F23" s="160" t="s">
        <v>209</v>
      </c>
      <c r="G23" s="169" t="s">
        <v>218</v>
      </c>
    </row>
    <row r="24" spans="2:7" s="80" customFormat="1" ht="180" hidden="1">
      <c r="B24" s="56"/>
      <c r="C24" s="56"/>
      <c r="D24" s="56"/>
      <c r="E24" s="163" t="s">
        <v>321</v>
      </c>
      <c r="F24" s="56"/>
      <c r="G24" s="169" t="s">
        <v>219</v>
      </c>
    </row>
    <row r="25" spans="2:7" s="80" customFormat="1" ht="135" hidden="1">
      <c r="B25" s="56"/>
      <c r="C25" s="56"/>
      <c r="D25" s="56"/>
      <c r="E25" s="160" t="s">
        <v>323</v>
      </c>
      <c r="F25" s="56"/>
      <c r="G25" s="169" t="s">
        <v>220</v>
      </c>
    </row>
    <row r="26" spans="2:7" s="80" customFormat="1" ht="90" hidden="1">
      <c r="B26" s="56"/>
      <c r="C26" s="56"/>
      <c r="D26" s="56"/>
      <c r="E26" s="160" t="s">
        <v>324</v>
      </c>
      <c r="F26" s="56"/>
      <c r="G26" s="169" t="s">
        <v>221</v>
      </c>
    </row>
    <row r="27" spans="2:7" s="80" customFormat="1" ht="180" hidden="1">
      <c r="B27" s="56"/>
      <c r="C27" s="56"/>
      <c r="D27" s="56"/>
      <c r="E27" s="166" t="s">
        <v>325</v>
      </c>
      <c r="F27" s="56"/>
      <c r="G27" s="169" t="s">
        <v>222</v>
      </c>
    </row>
    <row r="28" spans="2:7" s="80" customFormat="1" ht="90" hidden="1">
      <c r="B28" s="56"/>
      <c r="C28" s="56"/>
      <c r="D28" s="56"/>
      <c r="E28" s="162" t="s">
        <v>326</v>
      </c>
      <c r="F28" s="56"/>
      <c r="G28" s="170" t="s">
        <v>223</v>
      </c>
    </row>
    <row r="29" spans="2:7" s="80" customFormat="1" ht="90" hidden="1">
      <c r="B29" s="56"/>
      <c r="C29" s="56"/>
      <c r="D29" s="56"/>
      <c r="E29" s="56"/>
      <c r="F29" s="56"/>
      <c r="G29" s="170" t="s">
        <v>224</v>
      </c>
    </row>
    <row r="30" spans="2:7" s="80" customFormat="1" ht="90" hidden="1">
      <c r="B30" s="56"/>
      <c r="C30" s="56"/>
      <c r="D30" s="56"/>
      <c r="E30" s="56"/>
      <c r="F30" s="56"/>
      <c r="G30" s="170" t="s">
        <v>225</v>
      </c>
    </row>
    <row r="31" spans="2:7" s="80" customFormat="1" ht="105" hidden="1">
      <c r="B31" s="56"/>
      <c r="C31" s="56"/>
      <c r="D31" s="56"/>
      <c r="E31" s="56"/>
      <c r="F31" s="56"/>
      <c r="G31" s="170" t="s">
        <v>226</v>
      </c>
    </row>
    <row r="32" spans="2:7" s="80" customFormat="1" ht="105" hidden="1">
      <c r="B32" s="56"/>
      <c r="C32" s="56"/>
      <c r="D32" s="56"/>
      <c r="E32" s="56"/>
      <c r="F32" s="56"/>
      <c r="G32" s="170" t="s">
        <v>227</v>
      </c>
    </row>
    <row r="33" spans="2:7" s="80" customFormat="1" ht="60" hidden="1">
      <c r="B33" s="56"/>
      <c r="C33" s="56"/>
      <c r="D33" s="56"/>
      <c r="E33" s="56"/>
      <c r="F33" s="56"/>
      <c r="G33" s="170" t="s">
        <v>228</v>
      </c>
    </row>
    <row r="34" spans="2:7" s="80" customFormat="1" ht="90" hidden="1">
      <c r="B34" s="56"/>
      <c r="C34" s="56"/>
      <c r="D34" s="56"/>
      <c r="E34" s="56"/>
      <c r="F34" s="56"/>
      <c r="G34" s="170" t="s">
        <v>229</v>
      </c>
    </row>
    <row r="35" spans="2:7" s="80" customFormat="1" ht="105" hidden="1">
      <c r="B35" s="56"/>
      <c r="C35" s="56"/>
      <c r="D35" s="56"/>
      <c r="E35" s="56"/>
      <c r="F35" s="56"/>
      <c r="G35" s="170" t="s">
        <v>230</v>
      </c>
    </row>
    <row r="36" spans="2:7" s="80" customFormat="1" ht="75" hidden="1">
      <c r="B36" s="56"/>
      <c r="C36" s="56"/>
      <c r="D36" s="56"/>
      <c r="E36" s="56"/>
      <c r="F36" s="56"/>
      <c r="G36" s="170" t="s">
        <v>231</v>
      </c>
    </row>
    <row r="37" spans="2:7" s="80" customFormat="1" ht="45" hidden="1">
      <c r="B37" s="56"/>
      <c r="C37" s="56"/>
      <c r="D37" s="56"/>
      <c r="E37" s="56"/>
      <c r="F37" s="56"/>
      <c r="G37" s="170" t="s">
        <v>232</v>
      </c>
    </row>
    <row r="38" spans="2:7" s="80" customFormat="1"/>
    <row r="39" spans="2:7" s="80" customFormat="1"/>
    <row r="40" spans="2:7" s="80" customFormat="1"/>
    <row r="41" spans="2:7" s="80" customFormat="1"/>
    <row r="42" spans="2:7" s="80" customFormat="1"/>
    <row r="43" spans="2:7" s="80" customFormat="1"/>
    <row r="44" spans="2:7" s="80" customFormat="1"/>
    <row r="45" spans="2:7" s="80" customFormat="1"/>
    <row r="46" spans="2:7" s="80" customFormat="1"/>
    <row r="47" spans="2:7" s="80" customFormat="1"/>
    <row r="48" spans="2:7" s="80" customFormat="1"/>
    <row r="49" s="80" customFormat="1"/>
    <row r="50" s="80" customFormat="1"/>
    <row r="51" s="80" customFormat="1"/>
    <row r="52" s="80" customFormat="1"/>
    <row r="53" s="80" customFormat="1"/>
    <row r="54" s="80" customFormat="1"/>
    <row r="55" s="80" customFormat="1"/>
    <row r="56" s="80" customFormat="1"/>
    <row r="57" s="80" customFormat="1"/>
    <row r="58" s="80" customFormat="1"/>
    <row r="59" s="80" customFormat="1"/>
    <row r="60" s="80" customFormat="1"/>
    <row r="61" s="80" customFormat="1"/>
    <row r="62" s="80" customFormat="1"/>
    <row r="63" s="80" customFormat="1"/>
    <row r="64" s="80" customFormat="1"/>
    <row r="65" s="80" customFormat="1"/>
    <row r="66" s="80" customFormat="1"/>
    <row r="67" s="80" customFormat="1"/>
    <row r="68" s="80" customFormat="1"/>
    <row r="69" s="80" customFormat="1"/>
    <row r="70" s="80" customFormat="1"/>
    <row r="71" s="80" customFormat="1"/>
    <row r="72" s="80" customFormat="1"/>
    <row r="73" s="80" customFormat="1"/>
    <row r="74" s="80" customFormat="1"/>
    <row r="75" s="80" customFormat="1"/>
    <row r="76" s="80" customFormat="1"/>
    <row r="77" s="80" customFormat="1"/>
    <row r="78" s="80" customFormat="1"/>
    <row r="79" s="80" customFormat="1"/>
    <row r="80" s="80" customFormat="1"/>
    <row r="81" s="80" customFormat="1"/>
    <row r="82" s="80" customFormat="1"/>
    <row r="83" s="80" customFormat="1"/>
    <row r="84" s="80" customFormat="1"/>
    <row r="85" s="80" customFormat="1"/>
    <row r="86" s="80" customFormat="1"/>
    <row r="87" s="80" customFormat="1"/>
    <row r="88" s="80" customFormat="1"/>
    <row r="89" s="80" customFormat="1"/>
    <row r="90" s="80" customFormat="1"/>
    <row r="91" s="80" customFormat="1"/>
    <row r="92" s="80" customFormat="1"/>
    <row r="93" s="80" customFormat="1"/>
  </sheetData>
  <sheetProtection sort="0" autoFilter="0"/>
  <mergeCells count="67">
    <mergeCell ref="J13:K13"/>
    <mergeCell ref="DK7:DK8"/>
    <mergeCell ref="DL7:DL8"/>
    <mergeCell ref="J9:K9"/>
    <mergeCell ref="J10:K10"/>
    <mergeCell ref="J11:K11"/>
    <mergeCell ref="J12:K12"/>
    <mergeCell ref="DE7:DE8"/>
    <mergeCell ref="DF7:DF8"/>
    <mergeCell ref="DG7:DG8"/>
    <mergeCell ref="DH7:DH8"/>
    <mergeCell ref="DI7:DI8"/>
    <mergeCell ref="DJ7:DJ8"/>
    <mergeCell ref="CW7:CW8"/>
    <mergeCell ref="CX7:CX8"/>
    <mergeCell ref="DA7:DA8"/>
    <mergeCell ref="DB7:DB8"/>
    <mergeCell ref="DC7:DC8"/>
    <mergeCell ref="DD7:DD8"/>
    <mergeCell ref="DA6:DL6"/>
    <mergeCell ref="DM6:DM8"/>
    <mergeCell ref="BG7:BL7"/>
    <mergeCell ref="BM7:BQ7"/>
    <mergeCell ref="BS7:BX7"/>
    <mergeCell ref="Z6:Z8"/>
    <mergeCell ref="AA6:AA8"/>
    <mergeCell ref="AB6:AB8"/>
    <mergeCell ref="AC6:CX6"/>
    <mergeCell ref="AC7:AH7"/>
    <mergeCell ref="AI7:AN7"/>
    <mergeCell ref="AO7:AT7"/>
    <mergeCell ref="AU7:AZ7"/>
    <mergeCell ref="BA7:BF7"/>
    <mergeCell ref="CY6:CY8"/>
    <mergeCell ref="CZ6:CZ8"/>
    <mergeCell ref="BY7:CD7"/>
    <mergeCell ref="CE7:CJ7"/>
    <mergeCell ref="CK7:CP7"/>
    <mergeCell ref="CQ7:CU7"/>
    <mergeCell ref="Y6:Y8"/>
    <mergeCell ref="B6:B8"/>
    <mergeCell ref="C6:C8"/>
    <mergeCell ref="D6:D8"/>
    <mergeCell ref="E6:E8"/>
    <mergeCell ref="F6:F8"/>
    <mergeCell ref="G6:G8"/>
    <mergeCell ref="H6:H8"/>
    <mergeCell ref="I6:I8"/>
    <mergeCell ref="J6:K8"/>
    <mergeCell ref="L6:W7"/>
    <mergeCell ref="X6:X8"/>
    <mergeCell ref="B4:AM4"/>
    <mergeCell ref="BG4:CH4"/>
    <mergeCell ref="CI4:CN4"/>
    <mergeCell ref="BG5:CA5"/>
    <mergeCell ref="CC5:CG5"/>
    <mergeCell ref="CI5:CN5"/>
    <mergeCell ref="B1:AF1"/>
    <mergeCell ref="AI1:AL1"/>
    <mergeCell ref="BG1:CA1"/>
    <mergeCell ref="CC1:CG1"/>
    <mergeCell ref="CI1:CN1"/>
    <mergeCell ref="C3:AF3"/>
    <mergeCell ref="AG3:AM3"/>
    <mergeCell ref="BH3:CA3"/>
    <mergeCell ref="CB3:CH3"/>
    <mergeCell ref="CK3:CN3"/>
  </mergeCells>
  <conditionalFormatting sqref="CX9:CY14">
    <cfRule type="cellIs" dxfId="7" priority="1" operator="equal">
      <formula>1</formula>
    </cfRule>
    <cfRule type="colorScale" priority="2">
      <colorScale>
        <cfvo type="num" val="0"/>
        <cfvo type="num" val="0.6"/>
        <cfvo type="num" val="0.99"/>
        <color rgb="FFC00000"/>
        <color rgb="FFFFEB84"/>
        <color rgb="FF1DA275"/>
      </colorScale>
    </cfRule>
  </conditionalFormatting>
  <dataValidations count="7">
    <dataValidation type="list" allowBlank="1" showInputMessage="1" showErrorMessage="1" sqref="G9:G15" xr:uid="{9946CC2B-6409-4FD3-A3E7-B107C1839BE0}">
      <formula1>$G$17:$G$37</formula1>
    </dataValidation>
    <dataValidation type="list" allowBlank="1" showInputMessage="1" showErrorMessage="1" sqref="F9:F15" xr:uid="{BD4E4148-B824-4E1C-863B-8452B64F87B8}">
      <formula1>$F$17:$F$23</formula1>
    </dataValidation>
    <dataValidation type="list" allowBlank="1" showInputMessage="1" showErrorMessage="1" sqref="E9:E15" xr:uid="{75B96DF0-75B9-4E97-87EE-AAB0E0BD4027}">
      <formula1>$E$17:$E$28</formula1>
    </dataValidation>
    <dataValidation type="list" allowBlank="1" showInputMessage="1" showErrorMessage="1" sqref="D9:D15" xr:uid="{D94FCC71-582D-4956-B0C2-53EF1A79B4FD}">
      <formula1>$D$17:$D$20</formula1>
    </dataValidation>
    <dataValidation type="list" allowBlank="1" showInputMessage="1" showErrorMessage="1" sqref="C9:C15" xr:uid="{3130D275-91D3-4B12-B1F9-8CBC0D079032}">
      <formula1>$C$17:$C$19</formula1>
    </dataValidation>
    <dataValidation type="list" allowBlank="1" showInputMessage="1" showErrorMessage="1" sqref="B9:B15" xr:uid="{8EE07EDD-BD90-44E0-BE1A-55AB16DD7F33}">
      <formula1>$B$17:$B$20</formula1>
    </dataValidation>
    <dataValidation type="whole" showInputMessage="1" showErrorMessage="1" error="SUPERA LA META PROGRAMADA" sqref="AE9:AE11 AE13" xr:uid="{734557C2-1BF2-4035-9F63-5A774A1FB413}">
      <formula1>0</formula1>
      <formula2>#REF!-AC9</formula2>
    </dataValidation>
  </dataValidations>
  <pageMargins left="0.31496062992125984" right="0.70866141732283472" top="0.62992125984251968" bottom="0.74803149606299213" header="0.31496062992125984" footer="0.31496062992125984"/>
  <pageSetup paperSize="9" scale="33" fitToHeight="0" orientation="portrait" r:id="rId1"/>
  <headerFooter>
    <oddHeader>&amp;L&amp;G&amp;C&amp;"Arial,Normal"&amp;8&amp;K000000 INTERNAL&amp;1#
&amp;"Arial,Negrita"&amp;12PLAN DE ACCION INSTITUCIONAL</oddHeader>
    <oddFooter>&amp;L&amp;G&amp;C&amp;N
IPB-A-1&amp;RDES-FM-05
V10</oddFooter>
  </headerFooter>
  <colBreaks count="1" manualBreakCount="1">
    <brk id="78" max="13" man="1"/>
  </colBreaks>
  <drawing r:id="rId2"/>
  <legacyDrawing r:id="rId3"/>
  <legacyDrawingHF r:id="rId4"/>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12E44-A0C9-4BA2-8157-6647912DE23B}">
  <sheetPr>
    <tabColor rgb="FF6EB993"/>
  </sheetPr>
  <dimension ref="A1:DM93"/>
  <sheetViews>
    <sheetView topLeftCell="B1" zoomScale="90" zoomScaleNormal="90" zoomScaleSheetLayoutView="90" zoomScalePageLayoutView="60" workbookViewId="0">
      <selection activeCell="H11" sqref="H11"/>
    </sheetView>
  </sheetViews>
  <sheetFormatPr baseColWidth="10" defaultColWidth="11.42578125" defaultRowHeight="15"/>
  <cols>
    <col min="1" max="1" width="5.140625" style="56" hidden="1" customWidth="1"/>
    <col min="2" max="2" width="21.42578125" style="56" customWidth="1"/>
    <col min="3" max="3" width="18.5703125" style="56" customWidth="1"/>
    <col min="4" max="4" width="23.42578125" style="56" customWidth="1"/>
    <col min="5" max="5" width="23" style="56" customWidth="1"/>
    <col min="6" max="6" width="21" style="56" customWidth="1"/>
    <col min="7" max="7" width="20.140625" style="56" customWidth="1"/>
    <col min="8" max="8" width="19.7109375" style="56" customWidth="1"/>
    <col min="9" max="9" width="25.85546875" style="56" customWidth="1"/>
    <col min="10" max="21" width="12.5703125" style="56" customWidth="1"/>
    <col min="22" max="22" width="14.5703125" style="56" customWidth="1"/>
    <col min="23" max="23" width="12.5703125" style="56" customWidth="1"/>
    <col min="24" max="24" width="16.85546875" style="56" customWidth="1"/>
    <col min="25" max="25" width="21.5703125" style="56" customWidth="1"/>
    <col min="26" max="26" width="25.85546875" style="56" customWidth="1"/>
    <col min="27" max="27" width="16.7109375" style="56" customWidth="1"/>
    <col min="28" max="28" width="23" style="56" customWidth="1"/>
    <col min="29" max="29" width="17.42578125" style="56" customWidth="1"/>
    <col min="30" max="30" width="25" style="56" customWidth="1"/>
    <col min="31" max="32" width="12.5703125" style="56" customWidth="1"/>
    <col min="33" max="33" width="19.7109375" style="56" customWidth="1"/>
    <col min="34" max="34" width="20.28515625" style="56" customWidth="1"/>
    <col min="35" max="35" width="18.140625" style="56" customWidth="1"/>
    <col min="36" max="36" width="21" style="56" customWidth="1"/>
    <col min="37" max="38" width="12.5703125" style="56" customWidth="1"/>
    <col min="39" max="39" width="19.7109375" style="56" customWidth="1"/>
    <col min="40" max="40" width="20.28515625" style="56" customWidth="1"/>
    <col min="41" max="41" width="18.85546875" style="80" customWidth="1"/>
    <col min="42" max="42" width="22.140625" style="80" customWidth="1"/>
    <col min="43" max="44" width="12.5703125" style="80" customWidth="1"/>
    <col min="45" max="45" width="19.7109375" style="80" customWidth="1"/>
    <col min="46" max="46" width="20.28515625" style="56" customWidth="1"/>
    <col min="47" max="47" width="17.28515625" style="80" customWidth="1"/>
    <col min="48" max="48" width="21.7109375" style="80" customWidth="1"/>
    <col min="49" max="50" width="12.5703125" style="80" customWidth="1"/>
    <col min="51" max="51" width="19.5703125" style="80" customWidth="1"/>
    <col min="52" max="52" width="20.28515625" style="56" customWidth="1"/>
    <col min="53" max="53" width="18.28515625" style="80" customWidth="1"/>
    <col min="54" max="54" width="23.5703125" style="80" customWidth="1"/>
    <col min="55" max="56" width="12.5703125" style="80" customWidth="1"/>
    <col min="57" max="57" width="20.7109375" style="80" customWidth="1"/>
    <col min="58" max="58" width="20.28515625" style="56" customWidth="1"/>
    <col min="59" max="59" width="16.7109375" style="56" customWidth="1"/>
    <col min="60" max="60" width="17" style="56" customWidth="1"/>
    <col min="61" max="62" width="12.5703125" style="56" customWidth="1"/>
    <col min="63" max="63" width="16.85546875" style="56" customWidth="1"/>
    <col min="64" max="64" width="20.28515625" style="56" customWidth="1"/>
    <col min="65" max="65" width="15.85546875" style="56" customWidth="1"/>
    <col min="66" max="66" width="21.42578125" style="56" customWidth="1"/>
    <col min="67" max="68" width="12.5703125" style="56" customWidth="1"/>
    <col min="69" max="69" width="17.42578125" style="56" customWidth="1"/>
    <col min="70" max="70" width="20.28515625" style="56" customWidth="1"/>
    <col min="71" max="71" width="15.5703125" style="56" customWidth="1"/>
    <col min="72" max="72" width="21" style="56" customWidth="1"/>
    <col min="73" max="74" width="12.5703125" style="56" customWidth="1"/>
    <col min="75" max="75" width="18.5703125" style="56" customWidth="1"/>
    <col min="76" max="76" width="20.28515625" style="56" customWidth="1"/>
    <col min="77" max="77" width="15.42578125" style="56" customWidth="1"/>
    <col min="78" max="78" width="18.7109375" style="56" customWidth="1"/>
    <col min="79" max="80" width="12.5703125" style="56" customWidth="1"/>
    <col min="81" max="81" width="17" style="56" customWidth="1"/>
    <col min="82" max="82" width="20.28515625" style="56" customWidth="1"/>
    <col min="83" max="83" width="14.85546875" style="56" customWidth="1"/>
    <col min="84" max="84" width="18.5703125" style="56" customWidth="1"/>
    <col min="85" max="86" width="12.5703125" style="56" customWidth="1"/>
    <col min="87" max="87" width="17.85546875" style="56" customWidth="1"/>
    <col min="88" max="88" width="20.28515625" style="56" customWidth="1"/>
    <col min="89" max="89" width="15" style="56" customWidth="1"/>
    <col min="90" max="90" width="18.5703125" style="56" customWidth="1"/>
    <col min="91" max="92" width="18.28515625" style="56" customWidth="1"/>
    <col min="93" max="93" width="23.140625" style="56" customWidth="1"/>
    <col min="94" max="94" width="20.28515625" style="56" customWidth="1"/>
    <col min="95" max="95" width="16" style="56" customWidth="1"/>
    <col min="96" max="96" width="27.85546875" style="56" customWidth="1"/>
    <col min="97" max="97" width="29" style="56" customWidth="1"/>
    <col min="98" max="98" width="26.7109375" style="56" customWidth="1"/>
    <col min="99" max="100" width="20.28515625" style="56" customWidth="1"/>
    <col min="101" max="101" width="17.28515625" style="56" customWidth="1"/>
    <col min="102" max="103" width="21.28515625" style="56" customWidth="1"/>
    <col min="104" max="104" width="19.140625" style="56" customWidth="1"/>
    <col min="105" max="105" width="18.85546875" style="56" customWidth="1"/>
    <col min="106" max="106" width="18.140625" style="56" customWidth="1"/>
    <col min="107" max="107" width="17.5703125" style="56" customWidth="1"/>
    <col min="108" max="108" width="17.140625" style="56" customWidth="1"/>
    <col min="109" max="109" width="22" style="56" customWidth="1"/>
    <col min="110" max="112" width="18.140625" style="56" customWidth="1"/>
    <col min="113" max="113" width="20.85546875" style="56" customWidth="1"/>
    <col min="114" max="114" width="17.5703125" style="56" customWidth="1"/>
    <col min="115" max="115" width="18.42578125" style="56" customWidth="1"/>
    <col min="116" max="116" width="18" style="56" customWidth="1"/>
    <col min="117" max="117" width="29.85546875" style="56" customWidth="1"/>
    <col min="118" max="16384" width="11.42578125" style="56"/>
  </cols>
  <sheetData>
    <row r="1" spans="1:117" ht="69.75" customHeight="1">
      <c r="A1" s="80"/>
      <c r="B1" s="277" t="s">
        <v>70</v>
      </c>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81"/>
      <c r="AH1" s="80"/>
      <c r="AI1" s="278"/>
      <c r="AJ1" s="278"/>
      <c r="AK1" s="278"/>
      <c r="AL1" s="278"/>
      <c r="AM1" s="81"/>
      <c r="AN1" s="80"/>
      <c r="AT1" s="80"/>
      <c r="AZ1" s="80"/>
      <c r="BF1" s="80"/>
      <c r="BG1" s="277"/>
      <c r="BH1" s="277"/>
      <c r="BI1" s="277"/>
      <c r="BJ1" s="277"/>
      <c r="BK1" s="277"/>
      <c r="BL1" s="277"/>
      <c r="BM1" s="277"/>
      <c r="BN1" s="277"/>
      <c r="BO1" s="277"/>
      <c r="BP1" s="277"/>
      <c r="BQ1" s="277"/>
      <c r="BR1" s="277"/>
      <c r="BS1" s="277"/>
      <c r="BT1" s="277"/>
      <c r="BU1" s="277"/>
      <c r="BV1" s="277"/>
      <c r="BW1" s="277"/>
      <c r="BX1" s="277"/>
      <c r="BY1" s="277"/>
      <c r="BZ1" s="277"/>
      <c r="CA1" s="277"/>
      <c r="CB1" s="81"/>
      <c r="CC1" s="278"/>
      <c r="CD1" s="278"/>
      <c r="CE1" s="278"/>
      <c r="CF1" s="278"/>
      <c r="CG1" s="278"/>
      <c r="CH1" s="81"/>
      <c r="CI1" s="277"/>
      <c r="CJ1" s="277"/>
      <c r="CK1" s="277"/>
      <c r="CL1" s="277"/>
      <c r="CM1" s="277"/>
      <c r="CN1" s="277"/>
    </row>
    <row r="2" spans="1:117" ht="15.75" thickBot="1">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I2" s="80"/>
      <c r="AJ2" s="80"/>
      <c r="AK2" s="80"/>
      <c r="AL2" s="80"/>
      <c r="AM2" s="80"/>
      <c r="BG2" s="80"/>
      <c r="BH2" s="80"/>
      <c r="BI2" s="80"/>
      <c r="BJ2" s="80"/>
      <c r="BK2" s="80"/>
      <c r="BM2" s="80"/>
      <c r="BN2" s="80"/>
      <c r="BO2" s="80"/>
      <c r="BP2" s="80"/>
      <c r="BQ2" s="80"/>
      <c r="BS2" s="80"/>
      <c r="BT2" s="80"/>
      <c r="BU2" s="80"/>
      <c r="BV2" s="80"/>
      <c r="BW2" s="80"/>
      <c r="BY2" s="80"/>
      <c r="BZ2" s="80"/>
      <c r="CA2" s="80"/>
      <c r="CB2" s="80"/>
      <c r="CC2" s="80"/>
      <c r="CE2" s="80"/>
      <c r="CF2" s="80"/>
      <c r="CG2" s="80"/>
      <c r="CH2" s="80"/>
      <c r="CI2" s="80"/>
      <c r="CK2" s="80"/>
      <c r="CL2" s="80"/>
      <c r="CM2" s="80"/>
      <c r="CN2" s="80"/>
    </row>
    <row r="3" spans="1:117" ht="47.25" customHeight="1" thickBot="1">
      <c r="A3" s="80"/>
      <c r="B3" s="82" t="s">
        <v>147</v>
      </c>
      <c r="C3" s="272"/>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4"/>
      <c r="AG3" s="275"/>
      <c r="AH3" s="275"/>
      <c r="AI3" s="275"/>
      <c r="AJ3" s="275"/>
      <c r="AK3" s="275"/>
      <c r="AL3" s="275"/>
      <c r="AM3" s="275"/>
      <c r="AN3" s="80"/>
      <c r="AT3" s="80"/>
      <c r="AZ3" s="80"/>
      <c r="BF3" s="80"/>
      <c r="BG3" s="129"/>
      <c r="BH3" s="276"/>
      <c r="BI3" s="276"/>
      <c r="BJ3" s="276"/>
      <c r="BK3" s="276"/>
      <c r="BL3" s="276"/>
      <c r="BM3" s="276"/>
      <c r="BN3" s="276"/>
      <c r="BO3" s="276"/>
      <c r="BP3" s="276"/>
      <c r="BQ3" s="276"/>
      <c r="BR3" s="276"/>
      <c r="BS3" s="276"/>
      <c r="BT3" s="276"/>
      <c r="BU3" s="276"/>
      <c r="BV3" s="276"/>
      <c r="BW3" s="276"/>
      <c r="BX3" s="276"/>
      <c r="BY3" s="276"/>
      <c r="BZ3" s="276"/>
      <c r="CA3" s="276"/>
      <c r="CB3" s="275"/>
      <c r="CC3" s="275"/>
      <c r="CD3" s="275"/>
      <c r="CE3" s="275"/>
      <c r="CF3" s="275"/>
      <c r="CG3" s="275"/>
      <c r="CH3" s="275"/>
      <c r="CI3" s="129"/>
      <c r="CK3" s="276"/>
      <c r="CL3" s="276"/>
      <c r="CM3" s="276"/>
      <c r="CN3" s="276"/>
    </row>
    <row r="4" spans="1:117" ht="24.75" customHeight="1">
      <c r="A4" s="80"/>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80"/>
      <c r="AT4" s="80"/>
      <c r="AZ4" s="80"/>
      <c r="BF4" s="80"/>
      <c r="BG4" s="279"/>
      <c r="BH4" s="279"/>
      <c r="BI4" s="279"/>
      <c r="BJ4" s="279"/>
      <c r="BK4" s="279"/>
      <c r="BL4" s="279"/>
      <c r="BM4" s="279"/>
      <c r="BN4" s="279"/>
      <c r="BO4" s="279"/>
      <c r="BP4" s="279"/>
      <c r="BQ4" s="279"/>
      <c r="BR4" s="279"/>
      <c r="BS4" s="279"/>
      <c r="BT4" s="279"/>
      <c r="BU4" s="279"/>
      <c r="BV4" s="279"/>
      <c r="BW4" s="279"/>
      <c r="BX4" s="279"/>
      <c r="BY4" s="279"/>
      <c r="BZ4" s="279"/>
      <c r="CA4" s="279"/>
      <c r="CB4" s="279"/>
      <c r="CC4" s="279"/>
      <c r="CD4" s="279"/>
      <c r="CE4" s="279"/>
      <c r="CF4" s="279"/>
      <c r="CG4" s="279"/>
      <c r="CH4" s="279"/>
      <c r="CI4" s="279"/>
      <c r="CJ4" s="279"/>
      <c r="CK4" s="279"/>
      <c r="CL4" s="279"/>
      <c r="CM4" s="279"/>
      <c r="CN4" s="279"/>
    </row>
    <row r="5" spans="1:117" ht="15.75" thickBot="1">
      <c r="A5" s="80"/>
      <c r="B5" s="83"/>
      <c r="C5" s="83"/>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T5" s="80"/>
      <c r="AZ5" s="80"/>
      <c r="BF5" s="80"/>
      <c r="BG5" s="277"/>
      <c r="BH5" s="277"/>
      <c r="BI5" s="277"/>
      <c r="BJ5" s="277"/>
      <c r="BK5" s="277"/>
      <c r="BL5" s="277"/>
      <c r="BM5" s="277"/>
      <c r="BN5" s="277"/>
      <c r="BO5" s="277"/>
      <c r="BP5" s="277"/>
      <c r="BQ5" s="277"/>
      <c r="BR5" s="277"/>
      <c r="BS5" s="277"/>
      <c r="BT5" s="277"/>
      <c r="BU5" s="277"/>
      <c r="BV5" s="277"/>
      <c r="BW5" s="277"/>
      <c r="BX5" s="277"/>
      <c r="BY5" s="277"/>
      <c r="BZ5" s="277"/>
      <c r="CA5" s="277"/>
      <c r="CB5" s="81"/>
      <c r="CC5" s="278"/>
      <c r="CD5" s="278"/>
      <c r="CE5" s="278"/>
      <c r="CF5" s="278"/>
      <c r="CG5" s="278"/>
      <c r="CH5" s="81"/>
      <c r="CI5" s="277"/>
      <c r="CJ5" s="277"/>
      <c r="CK5" s="277"/>
      <c r="CL5" s="277"/>
      <c r="CM5" s="277"/>
      <c r="CN5" s="277"/>
    </row>
    <row r="6" spans="1:117" ht="15" customHeight="1" thickBot="1">
      <c r="A6" s="83"/>
      <c r="B6" s="283" t="s">
        <v>292</v>
      </c>
      <c r="C6" s="283" t="s">
        <v>293</v>
      </c>
      <c r="D6" s="283" t="s">
        <v>294</v>
      </c>
      <c r="E6" s="283" t="s">
        <v>5</v>
      </c>
      <c r="F6" s="283" t="s">
        <v>6</v>
      </c>
      <c r="G6" s="283" t="s">
        <v>7</v>
      </c>
      <c r="H6" s="284" t="s">
        <v>295</v>
      </c>
      <c r="I6" s="284" t="s">
        <v>9</v>
      </c>
      <c r="J6" s="291" t="s">
        <v>148</v>
      </c>
      <c r="K6" s="291"/>
      <c r="L6" s="342" t="s">
        <v>339</v>
      </c>
      <c r="M6" s="342"/>
      <c r="N6" s="342"/>
      <c r="O6" s="342"/>
      <c r="P6" s="342"/>
      <c r="Q6" s="342"/>
      <c r="R6" s="342"/>
      <c r="S6" s="342"/>
      <c r="T6" s="342"/>
      <c r="U6" s="342"/>
      <c r="V6" s="342"/>
      <c r="W6" s="342"/>
      <c r="X6" s="342" t="s">
        <v>340</v>
      </c>
      <c r="Y6" s="291" t="s">
        <v>296</v>
      </c>
      <c r="Z6" s="291" t="s">
        <v>149</v>
      </c>
      <c r="AA6" s="291" t="s">
        <v>150</v>
      </c>
      <c r="AB6" s="291" t="s">
        <v>151</v>
      </c>
      <c r="AC6" s="291" t="s">
        <v>152</v>
      </c>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c r="BL6" s="291"/>
      <c r="BM6" s="291"/>
      <c r="BN6" s="291"/>
      <c r="BO6" s="291"/>
      <c r="BP6" s="291"/>
      <c r="BQ6" s="291"/>
      <c r="BR6" s="291"/>
      <c r="BS6" s="291"/>
      <c r="BT6" s="291"/>
      <c r="BU6" s="291"/>
      <c r="BV6" s="291"/>
      <c r="BW6" s="291"/>
      <c r="BX6" s="291"/>
      <c r="BY6" s="291"/>
      <c r="BZ6" s="291"/>
      <c r="CA6" s="291"/>
      <c r="CB6" s="291"/>
      <c r="CC6" s="291"/>
      <c r="CD6" s="291"/>
      <c r="CE6" s="291"/>
      <c r="CF6" s="291"/>
      <c r="CG6" s="291"/>
      <c r="CH6" s="291"/>
      <c r="CI6" s="291"/>
      <c r="CJ6" s="291"/>
      <c r="CK6" s="291"/>
      <c r="CL6" s="291"/>
      <c r="CM6" s="291"/>
      <c r="CN6" s="291"/>
      <c r="CO6" s="291"/>
      <c r="CP6" s="291"/>
      <c r="CQ6" s="291"/>
      <c r="CR6" s="291"/>
      <c r="CS6" s="291"/>
      <c r="CT6" s="291"/>
      <c r="CU6" s="291"/>
      <c r="CV6" s="291"/>
      <c r="CW6" s="291"/>
      <c r="CX6" s="291"/>
      <c r="CY6" s="285" t="s">
        <v>348</v>
      </c>
      <c r="CZ6" s="288" t="s">
        <v>153</v>
      </c>
      <c r="DA6" s="294" t="s">
        <v>154</v>
      </c>
      <c r="DB6" s="295"/>
      <c r="DC6" s="295"/>
      <c r="DD6" s="295"/>
      <c r="DE6" s="295"/>
      <c r="DF6" s="295"/>
      <c r="DG6" s="295"/>
      <c r="DH6" s="295"/>
      <c r="DI6" s="295"/>
      <c r="DJ6" s="295"/>
      <c r="DK6" s="295"/>
      <c r="DL6" s="296"/>
      <c r="DM6" s="297" t="s">
        <v>155</v>
      </c>
    </row>
    <row r="7" spans="1:117" ht="15" customHeight="1">
      <c r="A7" s="83"/>
      <c r="B7" s="283"/>
      <c r="C7" s="283"/>
      <c r="D7" s="283"/>
      <c r="E7" s="283"/>
      <c r="F7" s="283"/>
      <c r="G7" s="283"/>
      <c r="H7" s="284"/>
      <c r="I7" s="284"/>
      <c r="J7" s="291"/>
      <c r="K7" s="291"/>
      <c r="L7" s="342"/>
      <c r="M7" s="342"/>
      <c r="N7" s="342"/>
      <c r="O7" s="342"/>
      <c r="P7" s="342"/>
      <c r="Q7" s="342"/>
      <c r="R7" s="342"/>
      <c r="S7" s="342"/>
      <c r="T7" s="342"/>
      <c r="U7" s="342"/>
      <c r="V7" s="342"/>
      <c r="W7" s="342"/>
      <c r="X7" s="342"/>
      <c r="Y7" s="291"/>
      <c r="Z7" s="291"/>
      <c r="AA7" s="291"/>
      <c r="AB7" s="291"/>
      <c r="AC7" s="291" t="s">
        <v>156</v>
      </c>
      <c r="AD7" s="291"/>
      <c r="AE7" s="291"/>
      <c r="AF7" s="291"/>
      <c r="AG7" s="291"/>
      <c r="AH7" s="291"/>
      <c r="AI7" s="290" t="s">
        <v>157</v>
      </c>
      <c r="AJ7" s="290"/>
      <c r="AK7" s="290"/>
      <c r="AL7" s="290"/>
      <c r="AM7" s="290"/>
      <c r="AN7" s="290"/>
      <c r="AO7" s="291" t="s">
        <v>158</v>
      </c>
      <c r="AP7" s="291"/>
      <c r="AQ7" s="291"/>
      <c r="AR7" s="291"/>
      <c r="AS7" s="291"/>
      <c r="AT7" s="291"/>
      <c r="AU7" s="290" t="s">
        <v>159</v>
      </c>
      <c r="AV7" s="290"/>
      <c r="AW7" s="290"/>
      <c r="AX7" s="290"/>
      <c r="AY7" s="290"/>
      <c r="AZ7" s="290"/>
      <c r="BA7" s="291" t="s">
        <v>160</v>
      </c>
      <c r="BB7" s="291"/>
      <c r="BC7" s="291"/>
      <c r="BD7" s="291"/>
      <c r="BE7" s="291"/>
      <c r="BF7" s="291"/>
      <c r="BG7" s="290" t="s">
        <v>161</v>
      </c>
      <c r="BH7" s="290"/>
      <c r="BI7" s="290"/>
      <c r="BJ7" s="290"/>
      <c r="BK7" s="290"/>
      <c r="BL7" s="290"/>
      <c r="BM7" s="291" t="s">
        <v>162</v>
      </c>
      <c r="BN7" s="291"/>
      <c r="BO7" s="291"/>
      <c r="BP7" s="291"/>
      <c r="BQ7" s="291"/>
      <c r="BR7" s="259"/>
      <c r="BS7" s="290" t="s">
        <v>163</v>
      </c>
      <c r="BT7" s="290"/>
      <c r="BU7" s="290"/>
      <c r="BV7" s="290"/>
      <c r="BW7" s="290"/>
      <c r="BX7" s="290"/>
      <c r="BY7" s="291" t="s">
        <v>164</v>
      </c>
      <c r="BZ7" s="291"/>
      <c r="CA7" s="291"/>
      <c r="CB7" s="291"/>
      <c r="CC7" s="291"/>
      <c r="CD7" s="291"/>
      <c r="CE7" s="290" t="s">
        <v>165</v>
      </c>
      <c r="CF7" s="290"/>
      <c r="CG7" s="290"/>
      <c r="CH7" s="290"/>
      <c r="CI7" s="290"/>
      <c r="CJ7" s="290"/>
      <c r="CK7" s="291" t="s">
        <v>166</v>
      </c>
      <c r="CL7" s="291"/>
      <c r="CM7" s="291"/>
      <c r="CN7" s="291"/>
      <c r="CO7" s="291"/>
      <c r="CP7" s="291"/>
      <c r="CQ7" s="290" t="s">
        <v>167</v>
      </c>
      <c r="CR7" s="290"/>
      <c r="CS7" s="290"/>
      <c r="CT7" s="290"/>
      <c r="CU7" s="290"/>
      <c r="CV7" s="222"/>
      <c r="CW7" s="291" t="s">
        <v>168</v>
      </c>
      <c r="CX7" s="291" t="s">
        <v>169</v>
      </c>
      <c r="CY7" s="286"/>
      <c r="CZ7" s="289"/>
      <c r="DA7" s="302" t="s">
        <v>156</v>
      </c>
      <c r="DB7" s="292" t="s">
        <v>157</v>
      </c>
      <c r="DC7" s="292" t="s">
        <v>158</v>
      </c>
      <c r="DD7" s="292" t="s">
        <v>159</v>
      </c>
      <c r="DE7" s="292" t="s">
        <v>160</v>
      </c>
      <c r="DF7" s="292" t="s">
        <v>161</v>
      </c>
      <c r="DG7" s="292" t="s">
        <v>162</v>
      </c>
      <c r="DH7" s="292" t="s">
        <v>163</v>
      </c>
      <c r="DI7" s="292" t="s">
        <v>164</v>
      </c>
      <c r="DJ7" s="292" t="s">
        <v>165</v>
      </c>
      <c r="DK7" s="292" t="s">
        <v>166</v>
      </c>
      <c r="DL7" s="300" t="s">
        <v>167</v>
      </c>
      <c r="DM7" s="298"/>
    </row>
    <row r="8" spans="1:117" ht="95.25" thickBot="1">
      <c r="A8" s="83"/>
      <c r="B8" s="283"/>
      <c r="C8" s="283"/>
      <c r="D8" s="283"/>
      <c r="E8" s="283"/>
      <c r="F8" s="283"/>
      <c r="G8" s="283"/>
      <c r="H8" s="284"/>
      <c r="I8" s="284"/>
      <c r="J8" s="291"/>
      <c r="K8" s="291"/>
      <c r="L8" s="343" t="s">
        <v>328</v>
      </c>
      <c r="M8" s="343" t="s">
        <v>300</v>
      </c>
      <c r="N8" s="343" t="s">
        <v>329</v>
      </c>
      <c r="O8" s="343" t="s">
        <v>330</v>
      </c>
      <c r="P8" s="343" t="s">
        <v>331</v>
      </c>
      <c r="Q8" s="343" t="s">
        <v>332</v>
      </c>
      <c r="R8" s="343" t="s">
        <v>333</v>
      </c>
      <c r="S8" s="343" t="s">
        <v>334</v>
      </c>
      <c r="T8" s="343" t="s">
        <v>335</v>
      </c>
      <c r="U8" s="343" t="s">
        <v>336</v>
      </c>
      <c r="V8" s="343" t="s">
        <v>337</v>
      </c>
      <c r="W8" s="343" t="s">
        <v>338</v>
      </c>
      <c r="X8" s="342"/>
      <c r="Y8" s="291"/>
      <c r="Z8" s="291"/>
      <c r="AA8" s="291"/>
      <c r="AB8" s="291"/>
      <c r="AC8" s="259" t="s">
        <v>170</v>
      </c>
      <c r="AD8" s="259" t="s">
        <v>171</v>
      </c>
      <c r="AE8" s="259" t="s">
        <v>172</v>
      </c>
      <c r="AF8" s="259" t="s">
        <v>173</v>
      </c>
      <c r="AG8" s="259" t="s">
        <v>297</v>
      </c>
      <c r="AH8" s="259" t="s">
        <v>327</v>
      </c>
      <c r="AI8" s="222" t="s">
        <v>170</v>
      </c>
      <c r="AJ8" s="222" t="s">
        <v>171</v>
      </c>
      <c r="AK8" s="222" t="s">
        <v>172</v>
      </c>
      <c r="AL8" s="222" t="s">
        <v>173</v>
      </c>
      <c r="AM8" s="222" t="s">
        <v>297</v>
      </c>
      <c r="AN8" s="222" t="s">
        <v>327</v>
      </c>
      <c r="AO8" s="259" t="s">
        <v>170</v>
      </c>
      <c r="AP8" s="259" t="s">
        <v>171</v>
      </c>
      <c r="AQ8" s="259" t="s">
        <v>172</v>
      </c>
      <c r="AR8" s="259" t="s">
        <v>173</v>
      </c>
      <c r="AS8" s="259" t="s">
        <v>297</v>
      </c>
      <c r="AT8" s="259" t="s">
        <v>327</v>
      </c>
      <c r="AU8" s="222" t="s">
        <v>170</v>
      </c>
      <c r="AV8" s="222" t="s">
        <v>171</v>
      </c>
      <c r="AW8" s="222" t="s">
        <v>172</v>
      </c>
      <c r="AX8" s="222" t="s">
        <v>173</v>
      </c>
      <c r="AY8" s="222" t="s">
        <v>297</v>
      </c>
      <c r="AZ8" s="222" t="s">
        <v>327</v>
      </c>
      <c r="BA8" s="259" t="s">
        <v>170</v>
      </c>
      <c r="BB8" s="259" t="s">
        <v>171</v>
      </c>
      <c r="BC8" s="259" t="s">
        <v>172</v>
      </c>
      <c r="BD8" s="259" t="s">
        <v>173</v>
      </c>
      <c r="BE8" s="259" t="s">
        <v>297</v>
      </c>
      <c r="BF8" s="259" t="s">
        <v>327</v>
      </c>
      <c r="BG8" s="222" t="s">
        <v>170</v>
      </c>
      <c r="BH8" s="222" t="s">
        <v>171</v>
      </c>
      <c r="BI8" s="222" t="s">
        <v>172</v>
      </c>
      <c r="BJ8" s="222" t="s">
        <v>173</v>
      </c>
      <c r="BK8" s="222" t="s">
        <v>297</v>
      </c>
      <c r="BL8" s="222" t="s">
        <v>327</v>
      </c>
      <c r="BM8" s="259" t="s">
        <v>170</v>
      </c>
      <c r="BN8" s="259" t="s">
        <v>171</v>
      </c>
      <c r="BO8" s="259" t="s">
        <v>172</v>
      </c>
      <c r="BP8" s="259" t="s">
        <v>173</v>
      </c>
      <c r="BQ8" s="259" t="s">
        <v>297</v>
      </c>
      <c r="BR8" s="259" t="s">
        <v>327</v>
      </c>
      <c r="BS8" s="222" t="s">
        <v>170</v>
      </c>
      <c r="BT8" s="344" t="s">
        <v>171</v>
      </c>
      <c r="BU8" s="222" t="s">
        <v>172</v>
      </c>
      <c r="BV8" s="222" t="s">
        <v>173</v>
      </c>
      <c r="BW8" s="222" t="s">
        <v>297</v>
      </c>
      <c r="BX8" s="222" t="s">
        <v>327</v>
      </c>
      <c r="BY8" s="259" t="s">
        <v>170</v>
      </c>
      <c r="BZ8" s="259" t="s">
        <v>171</v>
      </c>
      <c r="CA8" s="259" t="s">
        <v>172</v>
      </c>
      <c r="CB8" s="345" t="s">
        <v>173</v>
      </c>
      <c r="CC8" s="259" t="s">
        <v>297</v>
      </c>
      <c r="CD8" s="259" t="s">
        <v>327</v>
      </c>
      <c r="CE8" s="222" t="s">
        <v>170</v>
      </c>
      <c r="CF8" s="222" t="s">
        <v>171</v>
      </c>
      <c r="CG8" s="222" t="s">
        <v>172</v>
      </c>
      <c r="CH8" s="222" t="s">
        <v>173</v>
      </c>
      <c r="CI8" s="222" t="s">
        <v>297</v>
      </c>
      <c r="CJ8" s="222" t="s">
        <v>327</v>
      </c>
      <c r="CK8" s="259" t="s">
        <v>170</v>
      </c>
      <c r="CL8" s="259" t="s">
        <v>171</v>
      </c>
      <c r="CM8" s="259" t="s">
        <v>172</v>
      </c>
      <c r="CN8" s="259" t="s">
        <v>173</v>
      </c>
      <c r="CO8" s="259" t="s">
        <v>297</v>
      </c>
      <c r="CP8" s="259" t="s">
        <v>327</v>
      </c>
      <c r="CQ8" s="222" t="s">
        <v>170</v>
      </c>
      <c r="CR8" s="222" t="s">
        <v>171</v>
      </c>
      <c r="CS8" s="222" t="s">
        <v>172</v>
      </c>
      <c r="CT8" s="222" t="s">
        <v>173</v>
      </c>
      <c r="CU8" s="259" t="s">
        <v>297</v>
      </c>
      <c r="CV8" s="259" t="s">
        <v>327</v>
      </c>
      <c r="CW8" s="291"/>
      <c r="CX8" s="291"/>
      <c r="CY8" s="287"/>
      <c r="CZ8" s="289"/>
      <c r="DA8" s="303"/>
      <c r="DB8" s="293"/>
      <c r="DC8" s="293"/>
      <c r="DD8" s="293"/>
      <c r="DE8" s="284"/>
      <c r="DF8" s="293"/>
      <c r="DG8" s="293"/>
      <c r="DH8" s="293"/>
      <c r="DI8" s="293"/>
      <c r="DJ8" s="293"/>
      <c r="DK8" s="293"/>
      <c r="DL8" s="301"/>
      <c r="DM8" s="299"/>
    </row>
    <row r="9" spans="1:117" ht="108.75" customHeight="1" thickBot="1">
      <c r="A9" s="83"/>
      <c r="B9" s="71"/>
      <c r="C9" s="215"/>
      <c r="D9" s="215"/>
      <c r="E9" s="215"/>
      <c r="F9" s="215"/>
      <c r="G9" s="215"/>
      <c r="H9" s="216"/>
      <c r="I9" s="216"/>
      <c r="J9" s="346"/>
      <c r="K9" s="346"/>
      <c r="L9" s="347"/>
      <c r="M9" s="347"/>
      <c r="N9" s="347"/>
      <c r="O9" s="347"/>
      <c r="P9" s="347"/>
      <c r="Q9" s="347"/>
      <c r="R9" s="347"/>
      <c r="S9" s="347"/>
      <c r="T9" s="347"/>
      <c r="U9" s="347"/>
      <c r="V9" s="347"/>
      <c r="W9" s="347"/>
      <c r="X9" s="347"/>
      <c r="Y9" s="348"/>
      <c r="Z9" s="98"/>
      <c r="AA9" s="98"/>
      <c r="AB9" s="111"/>
      <c r="AC9" s="98">
        <f>+L9</f>
        <v>0</v>
      </c>
      <c r="AD9" s="33">
        <f>IFERROR(AC9/#REF!,0)</f>
        <v>0</v>
      </c>
      <c r="AE9" s="98"/>
      <c r="AF9" s="33">
        <f>IFERROR(AE9/#REF!,0)</f>
        <v>0</v>
      </c>
      <c r="AG9" s="98"/>
      <c r="AH9" s="97"/>
      <c r="AI9" s="98">
        <f>+M9</f>
        <v>0</v>
      </c>
      <c r="AJ9" s="33">
        <f>IFERROR(AI9/#REF!,0)</f>
        <v>0</v>
      </c>
      <c r="AK9" s="98"/>
      <c r="AL9" s="33">
        <f>IFERROR(AK9/#REF!,0)</f>
        <v>0</v>
      </c>
      <c r="AM9" s="98"/>
      <c r="AN9" s="97"/>
      <c r="AO9" s="98">
        <f>+N9</f>
        <v>0</v>
      </c>
      <c r="AP9" s="33">
        <f>IFERROR(AO9/#REF!,0)</f>
        <v>0</v>
      </c>
      <c r="AQ9" s="98"/>
      <c r="AR9" s="33">
        <f>IFERROR(AQ9/#REF!,0)</f>
        <v>0</v>
      </c>
      <c r="AS9" s="98"/>
      <c r="AT9" s="97"/>
      <c r="AU9" s="98">
        <f>+O9</f>
        <v>0</v>
      </c>
      <c r="AV9" s="33">
        <f>IFERROR(AU9/#REF!,0)</f>
        <v>0</v>
      </c>
      <c r="AW9" s="98"/>
      <c r="AX9" s="33">
        <f>IFERROR(AW9/#REF!,0)</f>
        <v>0</v>
      </c>
      <c r="AY9" s="98"/>
      <c r="AZ9" s="97"/>
      <c r="BA9" s="96">
        <f>+P9</f>
        <v>0</v>
      </c>
      <c r="BB9" s="34">
        <f>IFERROR(BA9/#REF!,0)</f>
        <v>0</v>
      </c>
      <c r="BC9" s="96"/>
      <c r="BD9" s="34">
        <f>IFERROR(BC9/#REF!,0)</f>
        <v>0</v>
      </c>
      <c r="BE9" s="96"/>
      <c r="BF9" s="97"/>
      <c r="BG9" s="96">
        <f>+Q9</f>
        <v>0</v>
      </c>
      <c r="BH9" s="34">
        <f>IFERROR(BG9/#REF!,0)</f>
        <v>0</v>
      </c>
      <c r="BI9" s="153"/>
      <c r="BJ9" s="34">
        <f>IFERROR(BI9/#REF!,0)</f>
        <v>0</v>
      </c>
      <c r="BK9" s="153"/>
      <c r="BL9" s="97"/>
      <c r="BM9" s="96">
        <f>+R9</f>
        <v>0</v>
      </c>
      <c r="BN9" s="34">
        <f>+AB9</f>
        <v>0</v>
      </c>
      <c r="BO9" s="96"/>
      <c r="BP9" s="35">
        <f>IFERROR(BO9/#REF!,0)</f>
        <v>0</v>
      </c>
      <c r="BQ9" s="97"/>
      <c r="BR9" s="97"/>
      <c r="BS9" s="97">
        <f>+S9</f>
        <v>0</v>
      </c>
      <c r="BT9" s="35">
        <f>IFERROR(BS9/#REF!,0)</f>
        <v>0</v>
      </c>
      <c r="BU9" s="97"/>
      <c r="BV9" s="35">
        <f>IFERROR(BU9/#REF!,0)</f>
        <v>0</v>
      </c>
      <c r="BW9" s="97"/>
      <c r="BX9" s="97"/>
      <c r="BY9" s="97">
        <f>+T9</f>
        <v>0</v>
      </c>
      <c r="BZ9" s="35">
        <f>IFERROR(BY9/#REF!,0)</f>
        <v>0</v>
      </c>
      <c r="CA9" s="97"/>
      <c r="CB9" s="35">
        <f>IFERROR(CA9/#REF!,0)</f>
        <v>0</v>
      </c>
      <c r="CC9" s="97"/>
      <c r="CD9" s="97"/>
      <c r="CE9" s="97">
        <f>+U9</f>
        <v>0</v>
      </c>
      <c r="CF9" s="35">
        <f>IFERROR(CE9/#REF!,0)</f>
        <v>0</v>
      </c>
      <c r="CG9" s="97"/>
      <c r="CH9" s="35">
        <f>IFERROR(CG9/#REF!,0)</f>
        <v>0</v>
      </c>
      <c r="CI9" s="97"/>
      <c r="CJ9" s="97"/>
      <c r="CK9" s="97">
        <f>+V9</f>
        <v>0</v>
      </c>
      <c r="CL9" s="35">
        <f>IFERROR(CK9/#REF!,0)</f>
        <v>0</v>
      </c>
      <c r="CM9" s="97"/>
      <c r="CN9" s="35">
        <f>IFERROR(CM9/#REF!,0)</f>
        <v>0</v>
      </c>
      <c r="CO9" s="97"/>
      <c r="CP9" s="97"/>
      <c r="CQ9" s="97">
        <f>+W9</f>
        <v>0</v>
      </c>
      <c r="CR9" s="35">
        <f>IFERROR(CQ9/#REF!,0)</f>
        <v>0</v>
      </c>
      <c r="CS9" s="97"/>
      <c r="CT9" s="35">
        <f>IFERROR(CS9/#REF!,0)</f>
        <v>0</v>
      </c>
      <c r="CU9" s="97"/>
      <c r="CV9" s="97"/>
      <c r="CW9" s="97">
        <f t="shared" ref="CW9:CX14" si="0">SUM(CS9,CM9,CG9,CA9,BU9,BO9,BI9,BC9,AW9,AQ9,AK9,AE9)</f>
        <v>0</v>
      </c>
      <c r="CX9" s="35">
        <f t="shared" si="0"/>
        <v>0</v>
      </c>
      <c r="CY9" s="317"/>
      <c r="CZ9" s="108"/>
      <c r="DA9" s="101"/>
      <c r="DB9" s="131"/>
      <c r="DC9" s="132"/>
      <c r="DD9" s="132"/>
      <c r="DE9"/>
      <c r="DF9" s="85"/>
      <c r="DG9" s="85"/>
      <c r="DH9" s="85"/>
      <c r="DI9" s="85"/>
      <c r="DJ9" s="85"/>
      <c r="DK9" s="85"/>
      <c r="DL9" s="86"/>
      <c r="DM9" s="93"/>
    </row>
    <row r="10" spans="1:117" ht="108.75" customHeight="1" thickBot="1">
      <c r="A10" s="83"/>
      <c r="B10" s="71"/>
      <c r="C10" s="215"/>
      <c r="D10" s="215"/>
      <c r="E10" s="215"/>
      <c r="F10" s="215"/>
      <c r="G10" s="215"/>
      <c r="H10" s="216"/>
      <c r="I10" s="216"/>
      <c r="J10" s="346"/>
      <c r="K10" s="346"/>
      <c r="L10" s="347"/>
      <c r="M10" s="347"/>
      <c r="N10" s="347"/>
      <c r="O10" s="347"/>
      <c r="P10" s="347"/>
      <c r="Q10" s="347"/>
      <c r="R10" s="347"/>
      <c r="S10" s="347"/>
      <c r="T10" s="347"/>
      <c r="U10" s="347"/>
      <c r="V10" s="347"/>
      <c r="W10" s="347"/>
      <c r="X10" s="347"/>
      <c r="Y10" s="347"/>
      <c r="Z10" s="98"/>
      <c r="AA10" s="98"/>
      <c r="AB10" s="111"/>
      <c r="AC10" s="98">
        <f t="shared" ref="AC10:AC13" si="1">+L10</f>
        <v>0</v>
      </c>
      <c r="AD10" s="33">
        <f>IFERROR(AC10/#REF!,0)</f>
        <v>0</v>
      </c>
      <c r="AE10" s="98"/>
      <c r="AF10" s="33">
        <f>IFERROR(AE10/#REF!,0)</f>
        <v>0</v>
      </c>
      <c r="AG10" s="98"/>
      <c r="AH10" s="97"/>
      <c r="AI10" s="98">
        <f t="shared" ref="AI10:AI13" si="2">+M10</f>
        <v>0</v>
      </c>
      <c r="AJ10" s="33">
        <f>IFERROR(AI10/#REF!,0)</f>
        <v>0</v>
      </c>
      <c r="AK10" s="98"/>
      <c r="AL10" s="33">
        <f>IFERROR(AK10/#REF!,0)</f>
        <v>0</v>
      </c>
      <c r="AM10" s="98"/>
      <c r="AN10" s="97"/>
      <c r="AO10" s="98">
        <f t="shared" ref="AO10:AO13" si="3">+N10</f>
        <v>0</v>
      </c>
      <c r="AP10" s="33">
        <f>IFERROR(AO10/#REF!,0)</f>
        <v>0</v>
      </c>
      <c r="AQ10" s="98"/>
      <c r="AR10" s="33">
        <f>IFERROR(AQ10/#REF!,0)</f>
        <v>0</v>
      </c>
      <c r="AS10" s="98"/>
      <c r="AT10" s="97"/>
      <c r="AU10" s="98">
        <f t="shared" ref="AU10:AU13" si="4">+O10</f>
        <v>0</v>
      </c>
      <c r="AV10" s="33">
        <f>IFERROR(AU10/#REF!,0)</f>
        <v>0</v>
      </c>
      <c r="AW10" s="98"/>
      <c r="AX10" s="33">
        <f>IFERROR(AW10/#REF!,0)</f>
        <v>0</v>
      </c>
      <c r="AY10" s="98"/>
      <c r="AZ10" s="97"/>
      <c r="BA10" s="96">
        <f t="shared" ref="BA10:BA13" si="5">+P10</f>
        <v>0</v>
      </c>
      <c r="BB10" s="34">
        <f>IFERROR(BA10/#REF!,0)</f>
        <v>0</v>
      </c>
      <c r="BC10" s="96"/>
      <c r="BD10" s="34">
        <f>IFERROR(BC10/#REF!,0)</f>
        <v>0</v>
      </c>
      <c r="BE10" s="96"/>
      <c r="BF10" s="97"/>
      <c r="BG10" s="96">
        <f t="shared" ref="BG10:BG13" si="6">+Q10</f>
        <v>0</v>
      </c>
      <c r="BH10" s="34">
        <f>IFERROR(BG10/#REF!,0)</f>
        <v>0</v>
      </c>
      <c r="BI10" s="153"/>
      <c r="BJ10" s="34">
        <f>IFERROR(BI10/#REF!,0)</f>
        <v>0</v>
      </c>
      <c r="BK10" s="153"/>
      <c r="BL10" s="97"/>
      <c r="BM10" s="96">
        <f t="shared" ref="BM10:BM13" si="7">+R10</f>
        <v>0</v>
      </c>
      <c r="BN10" s="34">
        <f>IFERROR(BM10/#REF!,0)</f>
        <v>0</v>
      </c>
      <c r="BO10" s="96"/>
      <c r="BP10" s="35">
        <f>IFERROR(BO10/#REF!,0)</f>
        <v>0</v>
      </c>
      <c r="BQ10" s="97"/>
      <c r="BR10" s="97"/>
      <c r="BS10" s="97">
        <f t="shared" ref="BS10:BS13" si="8">+S10</f>
        <v>0</v>
      </c>
      <c r="BT10" s="35">
        <f>IFERROR(BS10/#REF!,0)</f>
        <v>0</v>
      </c>
      <c r="BU10" s="97"/>
      <c r="BV10" s="35">
        <f>IFERROR(BU10/#REF!,0)</f>
        <v>0</v>
      </c>
      <c r="BW10" s="97"/>
      <c r="BX10" s="97"/>
      <c r="BY10" s="97">
        <f t="shared" ref="BY10:BY13" si="9">+T10</f>
        <v>0</v>
      </c>
      <c r="BZ10" s="35">
        <f>IFERROR(BY10/#REF!,0)</f>
        <v>0</v>
      </c>
      <c r="CA10" s="97"/>
      <c r="CB10" s="35">
        <f>IFERROR(CA10/#REF!,0)</f>
        <v>0</v>
      </c>
      <c r="CC10" s="97"/>
      <c r="CD10" s="97"/>
      <c r="CE10" s="97">
        <f t="shared" ref="CE10:CE13" si="10">+U10</f>
        <v>0</v>
      </c>
      <c r="CF10" s="35">
        <f>IFERROR(CE10/#REF!,0)</f>
        <v>0</v>
      </c>
      <c r="CG10" s="97"/>
      <c r="CH10" s="35">
        <f>IFERROR(CG10/#REF!,0)</f>
        <v>0</v>
      </c>
      <c r="CI10" s="97"/>
      <c r="CJ10" s="97"/>
      <c r="CK10" s="97">
        <f t="shared" ref="CK10:CK13" si="11">+V10</f>
        <v>0</v>
      </c>
      <c r="CL10" s="35">
        <f>IFERROR(CK10/#REF!,0)</f>
        <v>0</v>
      </c>
      <c r="CM10" s="97"/>
      <c r="CN10" s="35">
        <f>IFERROR(CM10/#REF!,0)</f>
        <v>0</v>
      </c>
      <c r="CO10" s="97"/>
      <c r="CP10" s="97"/>
      <c r="CQ10" s="97">
        <f t="shared" ref="CQ10:CQ13" si="12">+W10</f>
        <v>0</v>
      </c>
      <c r="CR10" s="35">
        <f>IFERROR(CQ10/#REF!,0)</f>
        <v>0</v>
      </c>
      <c r="CS10" s="97"/>
      <c r="CT10" s="35">
        <f>IFERROR(CS10/#REF!,0)</f>
        <v>0</v>
      </c>
      <c r="CU10" s="97"/>
      <c r="CV10" s="97"/>
      <c r="CW10" s="97">
        <f t="shared" si="0"/>
        <v>0</v>
      </c>
      <c r="CX10" s="35">
        <f t="shared" si="0"/>
        <v>0</v>
      </c>
      <c r="CY10" s="318"/>
      <c r="CZ10" s="114"/>
      <c r="DA10" s="101"/>
      <c r="DB10" s="131"/>
      <c r="DC10" s="132"/>
      <c r="DD10" s="132"/>
      <c r="DE10" s="132"/>
      <c r="DF10" s="99"/>
      <c r="DG10" s="99"/>
      <c r="DH10" s="99"/>
      <c r="DI10" s="99"/>
      <c r="DJ10" s="99"/>
      <c r="DK10" s="99"/>
      <c r="DL10" s="103"/>
      <c r="DM10" s="100"/>
    </row>
    <row r="11" spans="1:117" ht="108.75" customHeight="1" thickBot="1">
      <c r="A11" s="83"/>
      <c r="B11" s="71"/>
      <c r="C11" s="215"/>
      <c r="D11" s="215"/>
      <c r="E11" s="215"/>
      <c r="F11" s="215"/>
      <c r="G11" s="215"/>
      <c r="H11" s="216"/>
      <c r="I11" s="216"/>
      <c r="J11" s="346"/>
      <c r="K11" s="346"/>
      <c r="L11" s="347"/>
      <c r="M11" s="347"/>
      <c r="N11" s="347"/>
      <c r="O11" s="347"/>
      <c r="P11" s="347"/>
      <c r="Q11" s="347"/>
      <c r="R11" s="347"/>
      <c r="S11" s="347"/>
      <c r="T11" s="347"/>
      <c r="U11" s="347"/>
      <c r="V11" s="347"/>
      <c r="W11" s="347"/>
      <c r="X11" s="347"/>
      <c r="Y11" s="347"/>
      <c r="Z11" s="98"/>
      <c r="AA11" s="98"/>
      <c r="AB11" s="111"/>
      <c r="AC11" s="98">
        <f t="shared" si="1"/>
        <v>0</v>
      </c>
      <c r="AD11" s="33">
        <f>IFERROR(AC11/#REF!,0)</f>
        <v>0</v>
      </c>
      <c r="AE11" s="98"/>
      <c r="AF11" s="33">
        <f>IFERROR(AE11/#REF!,0)</f>
        <v>0</v>
      </c>
      <c r="AG11" s="98"/>
      <c r="AH11" s="97"/>
      <c r="AI11" s="98">
        <f t="shared" si="2"/>
        <v>0</v>
      </c>
      <c r="AJ11" s="33">
        <f>IFERROR(AI11/#REF!,0)</f>
        <v>0</v>
      </c>
      <c r="AK11" s="98"/>
      <c r="AL11" s="33">
        <f>IFERROR(AK11/#REF!,0)</f>
        <v>0</v>
      </c>
      <c r="AM11" s="98"/>
      <c r="AN11" s="97"/>
      <c r="AO11" s="98">
        <f t="shared" si="3"/>
        <v>0</v>
      </c>
      <c r="AP11" s="33">
        <f>IFERROR(AO11/#REF!,0)</f>
        <v>0</v>
      </c>
      <c r="AQ11" s="98"/>
      <c r="AR11" s="33">
        <f>IFERROR(AQ11/#REF!,0)</f>
        <v>0</v>
      </c>
      <c r="AS11" s="98"/>
      <c r="AT11" s="97"/>
      <c r="AU11" s="98">
        <f t="shared" si="4"/>
        <v>0</v>
      </c>
      <c r="AV11" s="33">
        <f>IFERROR(AU11/#REF!,0)</f>
        <v>0</v>
      </c>
      <c r="AW11" s="98"/>
      <c r="AX11" s="33">
        <f>IFERROR(AW11/#REF!,0)</f>
        <v>0</v>
      </c>
      <c r="AY11" s="98"/>
      <c r="AZ11" s="97"/>
      <c r="BA11" s="96">
        <f t="shared" si="5"/>
        <v>0</v>
      </c>
      <c r="BB11" s="34">
        <f>IFERROR(BA11/#REF!,0)</f>
        <v>0</v>
      </c>
      <c r="BC11" s="96"/>
      <c r="BD11" s="34">
        <f>IFERROR(BC11/#REF!,0)</f>
        <v>0</v>
      </c>
      <c r="BE11" s="96"/>
      <c r="BF11" s="97"/>
      <c r="BG11" s="96">
        <f t="shared" si="6"/>
        <v>0</v>
      </c>
      <c r="BH11" s="34">
        <f>IFERROR(BG11/#REF!,0)</f>
        <v>0</v>
      </c>
      <c r="BI11" s="153"/>
      <c r="BJ11" s="34">
        <f>IFERROR(BI11/#REF!,0)</f>
        <v>0</v>
      </c>
      <c r="BK11" s="153"/>
      <c r="BL11" s="97"/>
      <c r="BM11" s="96">
        <f t="shared" si="7"/>
        <v>0</v>
      </c>
      <c r="BN11" s="34">
        <f>IFERROR(BM11/#REF!,0)</f>
        <v>0</v>
      </c>
      <c r="BO11" s="96"/>
      <c r="BP11" s="35">
        <f>IFERROR(BO11/#REF!,0)</f>
        <v>0</v>
      </c>
      <c r="BQ11" s="97"/>
      <c r="BR11" s="97"/>
      <c r="BS11" s="97">
        <f t="shared" si="8"/>
        <v>0</v>
      </c>
      <c r="BT11" s="35">
        <f>IFERROR(BS11/#REF!,0)</f>
        <v>0</v>
      </c>
      <c r="BU11" s="97"/>
      <c r="BV11" s="35">
        <f>IFERROR(BU11/#REF!,0)</f>
        <v>0</v>
      </c>
      <c r="BW11" s="97"/>
      <c r="BX11" s="97"/>
      <c r="BY11" s="97">
        <f t="shared" si="9"/>
        <v>0</v>
      </c>
      <c r="BZ11" s="35">
        <f>IFERROR(BY11/#REF!,0)</f>
        <v>0</v>
      </c>
      <c r="CA11" s="97"/>
      <c r="CB11" s="35">
        <f>IFERROR(CA11/#REF!,0)</f>
        <v>0</v>
      </c>
      <c r="CC11" s="97"/>
      <c r="CD11" s="97"/>
      <c r="CE11" s="97">
        <f t="shared" si="10"/>
        <v>0</v>
      </c>
      <c r="CF11" s="35">
        <f>IFERROR(CE11/#REF!,0)</f>
        <v>0</v>
      </c>
      <c r="CG11" s="97"/>
      <c r="CH11" s="35">
        <f>IFERROR(CG11/#REF!,0)</f>
        <v>0</v>
      </c>
      <c r="CI11" s="97"/>
      <c r="CJ11" s="97"/>
      <c r="CK11" s="97">
        <f t="shared" si="11"/>
        <v>0</v>
      </c>
      <c r="CL11" s="35">
        <f>IFERROR(CK11/#REF!,0)</f>
        <v>0</v>
      </c>
      <c r="CM11" s="97"/>
      <c r="CN11" s="35">
        <f>IFERROR(CM11/#REF!,0)</f>
        <v>0</v>
      </c>
      <c r="CO11" s="97"/>
      <c r="CP11" s="97"/>
      <c r="CQ11" s="97">
        <f t="shared" si="12"/>
        <v>0</v>
      </c>
      <c r="CR11" s="35">
        <f>IFERROR(CQ11/#REF!,0)</f>
        <v>0</v>
      </c>
      <c r="CS11" s="97"/>
      <c r="CT11" s="35">
        <f>IFERROR(CS11/#REF!,0)</f>
        <v>0</v>
      </c>
      <c r="CU11" s="97"/>
      <c r="CV11" s="97"/>
      <c r="CW11" s="97">
        <f t="shared" si="0"/>
        <v>0</v>
      </c>
      <c r="CX11" s="35">
        <f t="shared" si="0"/>
        <v>0</v>
      </c>
      <c r="CY11" s="318"/>
      <c r="CZ11" s="114"/>
      <c r="DA11" s="101"/>
      <c r="DB11" s="131"/>
      <c r="DC11" s="132"/>
      <c r="DD11" s="132"/>
      <c r="DE11" s="132"/>
      <c r="DF11" s="99"/>
      <c r="DG11" s="99"/>
      <c r="DH11" s="99"/>
      <c r="DI11" s="99"/>
      <c r="DJ11" s="99"/>
      <c r="DK11" s="99"/>
      <c r="DL11" s="103"/>
      <c r="DM11" s="100"/>
    </row>
    <row r="12" spans="1:117" ht="167.25" customHeight="1" thickBot="1">
      <c r="A12" s="83"/>
      <c r="B12" s="71"/>
      <c r="C12" s="215"/>
      <c r="D12" s="215"/>
      <c r="E12" s="215"/>
      <c r="F12" s="215"/>
      <c r="G12" s="215"/>
      <c r="H12" s="216"/>
      <c r="I12" s="216"/>
      <c r="J12" s="346"/>
      <c r="K12" s="346"/>
      <c r="L12" s="347"/>
      <c r="M12" s="347"/>
      <c r="N12" s="347"/>
      <c r="O12" s="347"/>
      <c r="P12" s="347"/>
      <c r="Q12" s="347"/>
      <c r="R12" s="347"/>
      <c r="S12" s="347"/>
      <c r="T12" s="347"/>
      <c r="U12" s="347"/>
      <c r="V12" s="347"/>
      <c r="W12" s="347"/>
      <c r="X12" s="347"/>
      <c r="Y12" s="347"/>
      <c r="Z12" s="98"/>
      <c r="AA12" s="98"/>
      <c r="AB12" s="111"/>
      <c r="AC12" s="98">
        <f t="shared" si="1"/>
        <v>0</v>
      </c>
      <c r="AD12" s="33">
        <f>IFERROR(AC12/#REF!,0)</f>
        <v>0</v>
      </c>
      <c r="AE12" s="98"/>
      <c r="AF12" s="33">
        <f>IFERROR(AE12/#REF!,0)</f>
        <v>0</v>
      </c>
      <c r="AG12" s="98"/>
      <c r="AH12" s="97"/>
      <c r="AI12" s="98">
        <f t="shared" si="2"/>
        <v>0</v>
      </c>
      <c r="AJ12" s="33">
        <f>IFERROR(AI12/#REF!,0)</f>
        <v>0</v>
      </c>
      <c r="AK12" s="98"/>
      <c r="AL12" s="33">
        <f>IFERROR(AK12/#REF!,0)</f>
        <v>0</v>
      </c>
      <c r="AM12" s="98"/>
      <c r="AN12" s="97"/>
      <c r="AO12" s="98">
        <f t="shared" si="3"/>
        <v>0</v>
      </c>
      <c r="AP12" s="33">
        <f>IFERROR(AO12/#REF!,0)</f>
        <v>0</v>
      </c>
      <c r="AQ12" s="98"/>
      <c r="AR12" s="33">
        <f>IFERROR(AQ12/#REF!,0)</f>
        <v>0</v>
      </c>
      <c r="AS12" s="98"/>
      <c r="AT12" s="97"/>
      <c r="AU12" s="98">
        <f t="shared" si="4"/>
        <v>0</v>
      </c>
      <c r="AV12" s="33">
        <f>IFERROR(AU12/#REF!,0)</f>
        <v>0</v>
      </c>
      <c r="AW12" s="98"/>
      <c r="AX12" s="33">
        <f>IFERROR(AW12/#REF!,0)</f>
        <v>0</v>
      </c>
      <c r="AY12" s="98"/>
      <c r="AZ12" s="97"/>
      <c r="BA12" s="96">
        <f t="shared" si="5"/>
        <v>0</v>
      </c>
      <c r="BB12" s="34">
        <f>IFERROR(BA12/#REF!,0)</f>
        <v>0</v>
      </c>
      <c r="BC12" s="96"/>
      <c r="BD12" s="34">
        <f>IFERROR(BC12/#REF!,0)</f>
        <v>0</v>
      </c>
      <c r="BE12" s="96"/>
      <c r="BF12" s="97"/>
      <c r="BG12" s="96">
        <f t="shared" si="6"/>
        <v>0</v>
      </c>
      <c r="BH12" s="34">
        <f>IFERROR(BG12/#REF!,0)</f>
        <v>0</v>
      </c>
      <c r="BI12" s="153"/>
      <c r="BJ12" s="34">
        <f>IFERROR(BI12/#REF!,0)</f>
        <v>0</v>
      </c>
      <c r="BK12" s="153"/>
      <c r="BL12" s="97"/>
      <c r="BM12" s="96">
        <f t="shared" si="7"/>
        <v>0</v>
      </c>
      <c r="BN12" s="34">
        <f>IFERROR(BM12/#REF!,0)</f>
        <v>0</v>
      </c>
      <c r="BO12" s="96"/>
      <c r="BP12" s="35">
        <f>IFERROR(BO12/#REF!,0)</f>
        <v>0</v>
      </c>
      <c r="BQ12" s="97"/>
      <c r="BR12" s="97"/>
      <c r="BS12" s="97">
        <f t="shared" si="8"/>
        <v>0</v>
      </c>
      <c r="BT12" s="35">
        <f>IFERROR(BS12/#REF!,0)</f>
        <v>0</v>
      </c>
      <c r="BU12" s="97"/>
      <c r="BV12" s="35">
        <f>IFERROR(BU12/#REF!,0)</f>
        <v>0</v>
      </c>
      <c r="BW12" s="97"/>
      <c r="BX12" s="97"/>
      <c r="BY12" s="97">
        <f t="shared" si="9"/>
        <v>0</v>
      </c>
      <c r="BZ12" s="35">
        <f>IFERROR(BY12/#REF!,0)</f>
        <v>0</v>
      </c>
      <c r="CA12" s="97"/>
      <c r="CB12" s="35">
        <f>IFERROR(CA12/#REF!,0)</f>
        <v>0</v>
      </c>
      <c r="CC12" s="97"/>
      <c r="CD12" s="97"/>
      <c r="CE12" s="97">
        <f t="shared" si="10"/>
        <v>0</v>
      </c>
      <c r="CF12" s="35">
        <f>IFERROR(CE12/#REF!,0)</f>
        <v>0</v>
      </c>
      <c r="CG12" s="97"/>
      <c r="CH12" s="35">
        <f>IFERROR(CG12/#REF!,0)</f>
        <v>0</v>
      </c>
      <c r="CI12" s="97"/>
      <c r="CJ12" s="97"/>
      <c r="CK12" s="97">
        <f t="shared" si="11"/>
        <v>0</v>
      </c>
      <c r="CL12" s="35">
        <f>IFERROR(CK12/#REF!,0)</f>
        <v>0</v>
      </c>
      <c r="CM12" s="97"/>
      <c r="CN12" s="35">
        <f>IFERROR(CM12/#REF!,0)</f>
        <v>0</v>
      </c>
      <c r="CO12" s="97"/>
      <c r="CP12" s="97"/>
      <c r="CQ12" s="97">
        <f t="shared" si="12"/>
        <v>0</v>
      </c>
      <c r="CR12" s="35">
        <f>IFERROR(CQ12/#REF!,0)</f>
        <v>0</v>
      </c>
      <c r="CS12" s="97"/>
      <c r="CT12" s="35">
        <f>IFERROR(CS12/#REF!,0)</f>
        <v>0</v>
      </c>
      <c r="CU12" s="97"/>
      <c r="CV12" s="97"/>
      <c r="CW12" s="97">
        <f t="shared" si="0"/>
        <v>0</v>
      </c>
      <c r="CX12" s="35">
        <f t="shared" si="0"/>
        <v>0</v>
      </c>
      <c r="CY12" s="318"/>
      <c r="CZ12" s="114"/>
      <c r="DA12" s="101"/>
      <c r="DB12" s="131"/>
      <c r="DC12" s="132"/>
      <c r="DD12" s="132"/>
      <c r="DE12" s="132"/>
      <c r="DF12" s="99"/>
      <c r="DG12" s="99"/>
      <c r="DH12" s="99"/>
      <c r="DI12" s="99"/>
      <c r="DJ12" s="99"/>
      <c r="DK12" s="99"/>
      <c r="DL12" s="103"/>
      <c r="DM12" s="100"/>
    </row>
    <row r="13" spans="1:117" ht="288.75" customHeight="1" thickBot="1">
      <c r="A13" s="83"/>
      <c r="B13" s="71"/>
      <c r="C13" s="215"/>
      <c r="D13" s="215"/>
      <c r="E13" s="215"/>
      <c r="F13" s="215"/>
      <c r="G13" s="215"/>
      <c r="H13" s="216"/>
      <c r="I13" s="216"/>
      <c r="J13" s="346"/>
      <c r="K13" s="346"/>
      <c r="L13" s="347"/>
      <c r="M13" s="347"/>
      <c r="N13" s="347"/>
      <c r="O13" s="347"/>
      <c r="P13" s="347"/>
      <c r="Q13" s="347"/>
      <c r="R13" s="347"/>
      <c r="S13" s="347"/>
      <c r="T13" s="347"/>
      <c r="U13" s="347"/>
      <c r="V13" s="347"/>
      <c r="W13" s="347"/>
      <c r="X13" s="347"/>
      <c r="Y13" s="347"/>
      <c r="Z13" s="98"/>
      <c r="AA13" s="98"/>
      <c r="AB13" s="111"/>
      <c r="AC13" s="98">
        <f t="shared" si="1"/>
        <v>0</v>
      </c>
      <c r="AD13" s="33">
        <f>IFERROR(AC13/#REF!,0)</f>
        <v>0</v>
      </c>
      <c r="AE13" s="98"/>
      <c r="AF13" s="33">
        <f>IFERROR(AE13/#REF!,0)</f>
        <v>0</v>
      </c>
      <c r="AG13" s="98"/>
      <c r="AH13" s="97"/>
      <c r="AI13" s="98">
        <f t="shared" si="2"/>
        <v>0</v>
      </c>
      <c r="AJ13" s="33">
        <f>IFERROR(AI13/#REF!,0)</f>
        <v>0</v>
      </c>
      <c r="AK13" s="98"/>
      <c r="AL13" s="33">
        <f>IFERROR(AK13/#REF!,0)</f>
        <v>0</v>
      </c>
      <c r="AM13" s="98"/>
      <c r="AN13" s="97"/>
      <c r="AO13" s="98">
        <f t="shared" si="3"/>
        <v>0</v>
      </c>
      <c r="AP13" s="33">
        <f>IFERROR(AO13/#REF!,0)</f>
        <v>0</v>
      </c>
      <c r="AQ13" s="98"/>
      <c r="AR13" s="33">
        <f>IFERROR(AQ13/#REF!,0)</f>
        <v>0</v>
      </c>
      <c r="AS13" s="98"/>
      <c r="AT13" s="97"/>
      <c r="AU13" s="98">
        <f t="shared" si="4"/>
        <v>0</v>
      </c>
      <c r="AV13" s="33">
        <f>IFERROR(AU13/#REF!,0)</f>
        <v>0</v>
      </c>
      <c r="AW13" s="98"/>
      <c r="AX13" s="33">
        <f>IFERROR(AW13/#REF!,0)</f>
        <v>0</v>
      </c>
      <c r="AY13" s="98"/>
      <c r="AZ13" s="97"/>
      <c r="BA13" s="96">
        <f t="shared" si="5"/>
        <v>0</v>
      </c>
      <c r="BB13" s="34">
        <f>IFERROR(BA13/#REF!,0)</f>
        <v>0</v>
      </c>
      <c r="BC13" s="96"/>
      <c r="BD13" s="34">
        <f>IFERROR(BC13/#REF!,0)</f>
        <v>0</v>
      </c>
      <c r="BE13" s="96"/>
      <c r="BF13" s="97"/>
      <c r="BG13" s="96">
        <f t="shared" si="6"/>
        <v>0</v>
      </c>
      <c r="BH13" s="34">
        <f>IFERROR(BG13/#REF!,0)</f>
        <v>0</v>
      </c>
      <c r="BI13" s="153"/>
      <c r="BJ13" s="34">
        <f>IFERROR(BI13/#REF!,0)</f>
        <v>0</v>
      </c>
      <c r="BK13" s="153"/>
      <c r="BL13" s="97"/>
      <c r="BM13" s="96">
        <f t="shared" si="7"/>
        <v>0</v>
      </c>
      <c r="BN13" s="34">
        <f>IFERROR(BM13/#REF!,0)</f>
        <v>0</v>
      </c>
      <c r="BO13" s="96"/>
      <c r="BP13" s="35">
        <f>IFERROR(BO13/#REF!,0)</f>
        <v>0</v>
      </c>
      <c r="BQ13" s="97"/>
      <c r="BR13" s="97"/>
      <c r="BS13" s="97">
        <f t="shared" si="8"/>
        <v>0</v>
      </c>
      <c r="BT13" s="35">
        <f>IFERROR(BS13/#REF!,0)</f>
        <v>0</v>
      </c>
      <c r="BU13" s="97"/>
      <c r="BV13" s="35">
        <f>IFERROR(BU13/#REF!,0)</f>
        <v>0</v>
      </c>
      <c r="BW13" s="97"/>
      <c r="BX13" s="97"/>
      <c r="BY13" s="97">
        <f t="shared" si="9"/>
        <v>0</v>
      </c>
      <c r="BZ13" s="35">
        <f>IFERROR(BY13/#REF!,0)</f>
        <v>0</v>
      </c>
      <c r="CA13" s="97"/>
      <c r="CB13" s="35">
        <f>IFERROR(CA13/#REF!,0)</f>
        <v>0</v>
      </c>
      <c r="CC13" s="97"/>
      <c r="CD13" s="97"/>
      <c r="CE13" s="97">
        <f t="shared" si="10"/>
        <v>0</v>
      </c>
      <c r="CF13" s="35">
        <f>IFERROR(CE13/#REF!,0)</f>
        <v>0</v>
      </c>
      <c r="CG13" s="97"/>
      <c r="CH13" s="35">
        <f>IFERROR(CG13/#REF!,0)</f>
        <v>0</v>
      </c>
      <c r="CI13" s="97"/>
      <c r="CJ13" s="97"/>
      <c r="CK13" s="97">
        <f t="shared" si="11"/>
        <v>0</v>
      </c>
      <c r="CL13" s="35">
        <f>IFERROR(CK13/#REF!,0)</f>
        <v>0</v>
      </c>
      <c r="CM13" s="97"/>
      <c r="CN13" s="35">
        <f>IFERROR(CM13/#REF!,0)</f>
        <v>0</v>
      </c>
      <c r="CO13" s="97"/>
      <c r="CP13" s="97"/>
      <c r="CQ13" s="97">
        <f t="shared" si="12"/>
        <v>0</v>
      </c>
      <c r="CR13" s="35">
        <f>IFERROR(CQ13/#REF!,0)</f>
        <v>0</v>
      </c>
      <c r="CS13" s="97"/>
      <c r="CT13" s="35">
        <f>IFERROR(CS13/#REF!,0)</f>
        <v>0</v>
      </c>
      <c r="CU13" s="97"/>
      <c r="CV13" s="97"/>
      <c r="CW13" s="97">
        <f t="shared" si="0"/>
        <v>0</v>
      </c>
      <c r="CX13" s="35">
        <f t="shared" si="0"/>
        <v>0</v>
      </c>
      <c r="CY13" s="318"/>
      <c r="CZ13" s="124"/>
      <c r="DA13" s="143"/>
      <c r="DB13" s="144"/>
      <c r="DC13" s="145"/>
      <c r="DD13" s="132"/>
      <c r="DE13" s="132"/>
      <c r="DF13" s="87"/>
      <c r="DG13" s="87"/>
      <c r="DH13" s="87"/>
      <c r="DI13" s="87"/>
      <c r="DJ13" s="87"/>
      <c r="DK13" s="87"/>
      <c r="DL13" s="89"/>
      <c r="DM13" s="104"/>
    </row>
    <row r="14" spans="1:117" s="80" customFormat="1" ht="15.75">
      <c r="B14" s="71"/>
      <c r="C14" s="215"/>
      <c r="D14" s="215"/>
      <c r="E14" s="215"/>
      <c r="F14" s="215"/>
      <c r="G14" s="215"/>
      <c r="H14" s="217"/>
      <c r="I14" s="217"/>
      <c r="J14" s="217"/>
      <c r="K14" s="217"/>
      <c r="L14" s="217"/>
      <c r="M14" s="217"/>
      <c r="N14" s="217"/>
      <c r="O14" s="217"/>
      <c r="P14" s="217"/>
      <c r="Q14" s="217"/>
      <c r="R14" s="217"/>
      <c r="S14" s="217"/>
      <c r="T14" s="217"/>
      <c r="U14" s="217"/>
      <c r="V14" s="217"/>
      <c r="W14" s="217"/>
      <c r="X14" s="217"/>
      <c r="Y14" s="217"/>
      <c r="Z14" s="217"/>
      <c r="AA14" s="96" t="s">
        <v>174</v>
      </c>
      <c r="AB14" s="349">
        <f>SUM(AB9:AB13)</f>
        <v>0</v>
      </c>
      <c r="AC14" s="96">
        <f>SUM(AC9:AC13)</f>
        <v>0</v>
      </c>
      <c r="AD14" s="33">
        <f>IFERROR(AC14/#REF!,0)</f>
        <v>0</v>
      </c>
      <c r="AE14" s="96">
        <f>SUM(AE9:AE13)</f>
        <v>0</v>
      </c>
      <c r="AF14" s="349">
        <f>IFERROR(AE14/#REF!,0)</f>
        <v>0</v>
      </c>
      <c r="AG14" s="96"/>
      <c r="AH14" s="96"/>
      <c r="AI14" s="96">
        <f>SUM(AI9:AI13)</f>
        <v>0</v>
      </c>
      <c r="AJ14" s="33">
        <f>IFERROR(AI14/#REF!,0)</f>
        <v>0</v>
      </c>
      <c r="AK14" s="96">
        <f>SUM(AK9:AK13)</f>
        <v>0</v>
      </c>
      <c r="AL14" s="33">
        <f>IFERROR(AK14/#REF!,0)</f>
        <v>0</v>
      </c>
      <c r="AM14" s="33"/>
      <c r="AN14" s="96"/>
      <c r="AO14" s="96">
        <f>SUM(AO9:AO13)</f>
        <v>0</v>
      </c>
      <c r="AP14" s="33">
        <f>IFERROR(AO14/#REF!,0)</f>
        <v>0</v>
      </c>
      <c r="AQ14" s="96">
        <f>SUM(AQ9:AQ13)</f>
        <v>0</v>
      </c>
      <c r="AR14" s="33">
        <f>IFERROR(AQ14/#REF!,0)</f>
        <v>0</v>
      </c>
      <c r="AS14" s="96"/>
      <c r="AT14" s="96"/>
      <c r="AU14" s="96">
        <f>SUM(AU9:AU13)</f>
        <v>0</v>
      </c>
      <c r="AV14" s="33">
        <f>IFERROR(AU14/#REF!,0)</f>
        <v>0</v>
      </c>
      <c r="AW14" s="96">
        <f>SUM(AW9:AW13)</f>
        <v>0</v>
      </c>
      <c r="AX14" s="33">
        <f>IFERROR(AW14/#REF!,0)</f>
        <v>0</v>
      </c>
      <c r="AY14" s="96"/>
      <c r="AZ14" s="96"/>
      <c r="BA14" s="96">
        <f>SUM(BA9:BA13)</f>
        <v>0</v>
      </c>
      <c r="BB14" s="33">
        <f>IFERROR(BA14/#REF!,0)</f>
        <v>0</v>
      </c>
      <c r="BC14" s="96">
        <f>SUM(BC9:BC13)</f>
        <v>0</v>
      </c>
      <c r="BD14" s="33">
        <f>IFERROR(BC14/#REF!,0)</f>
        <v>0</v>
      </c>
      <c r="BE14" s="96"/>
      <c r="BF14" s="96"/>
      <c r="BG14" s="96">
        <f>SUM(BG9:BG13)</f>
        <v>0</v>
      </c>
      <c r="BH14" s="33">
        <f>IFERROR(BG14/#REF!,0)</f>
        <v>0</v>
      </c>
      <c r="BI14" s="96">
        <f>SUM(BI9:BI13)</f>
        <v>0</v>
      </c>
      <c r="BJ14" s="33">
        <f>IFERROR(BI14/#REF!,0)</f>
        <v>0</v>
      </c>
      <c r="BK14" s="96"/>
      <c r="BL14" s="96"/>
      <c r="BM14" s="96">
        <f>SUM(BM9:BM13)</f>
        <v>0</v>
      </c>
      <c r="BN14" s="33">
        <f>IFERROR(BM14/#REF!,0)</f>
        <v>0</v>
      </c>
      <c r="BO14" s="96">
        <f>SUM(BO9:BO13)</f>
        <v>0</v>
      </c>
      <c r="BP14" s="33">
        <f>IFERROR(BO14/#REF!,0)</f>
        <v>0</v>
      </c>
      <c r="BQ14" s="96"/>
      <c r="BR14" s="96"/>
      <c r="BS14" s="96">
        <f>SUM(BS9:BS13)</f>
        <v>0</v>
      </c>
      <c r="BT14" s="33">
        <f>IFERROR(BS14/#REF!,0)</f>
        <v>0</v>
      </c>
      <c r="BU14" s="96">
        <f>SUM(BU9:BU13)</f>
        <v>0</v>
      </c>
      <c r="BV14" s="33">
        <f>IFERROR(BU14/#REF!,0)</f>
        <v>0</v>
      </c>
      <c r="BW14" s="96"/>
      <c r="BX14" s="96"/>
      <c r="BY14" s="96">
        <f>SUM(BY9:BY13)</f>
        <v>0</v>
      </c>
      <c r="BZ14" s="33">
        <f>IFERROR(BY14/#REF!,0)</f>
        <v>0</v>
      </c>
      <c r="CA14" s="96">
        <f>SUM(CA9:CA13)</f>
        <v>0</v>
      </c>
      <c r="CB14" s="33">
        <f>IFERROR(CA14/#REF!,0)</f>
        <v>0</v>
      </c>
      <c r="CC14" s="96"/>
      <c r="CD14" s="96"/>
      <c r="CE14" s="33">
        <f>SUM(CE9:CE13)</f>
        <v>0</v>
      </c>
      <c r="CF14" s="350">
        <f>IFERROR(CE14/#REF!,0)</f>
        <v>0</v>
      </c>
      <c r="CG14" s="96">
        <f>SUM(CG9:CG13)</f>
        <v>0</v>
      </c>
      <c r="CH14" s="33">
        <f>IFERROR(CG14/#REF!,0)</f>
        <v>0</v>
      </c>
      <c r="CI14" s="96"/>
      <c r="CJ14" s="96"/>
      <c r="CK14" s="96">
        <f>SUM(CK9:CK13)</f>
        <v>0</v>
      </c>
      <c r="CL14" s="33">
        <f>IFERROR(CK14/#REF!,0)</f>
        <v>0</v>
      </c>
      <c r="CM14" s="96">
        <f>SUM(CM9:CM13)</f>
        <v>0</v>
      </c>
      <c r="CN14" s="33">
        <f>IFERROR(CM14/#REF!,0)</f>
        <v>0</v>
      </c>
      <c r="CO14" s="96"/>
      <c r="CP14" s="96"/>
      <c r="CQ14" s="96">
        <f>SUM(CQ9:CQ13)</f>
        <v>0</v>
      </c>
      <c r="CR14" s="33">
        <f>IFERROR(CQ14/#REF!,0)</f>
        <v>0</v>
      </c>
      <c r="CS14" s="96">
        <f>SUM(CS9:CS13)</f>
        <v>0</v>
      </c>
      <c r="CT14" s="33">
        <f>IFERROR(CS14/#REF!,0)</f>
        <v>0</v>
      </c>
      <c r="CU14" s="96"/>
      <c r="CV14" s="96"/>
      <c r="CW14" s="96">
        <f t="shared" si="0"/>
        <v>0</v>
      </c>
      <c r="CX14" s="29">
        <f t="shared" si="0"/>
        <v>0</v>
      </c>
      <c r="CY14" s="233"/>
    </row>
    <row r="15" spans="1:117" s="80" customFormat="1" ht="15.75">
      <c r="B15" s="66"/>
      <c r="C15" s="330"/>
      <c r="D15" s="330"/>
      <c r="E15" s="330"/>
      <c r="F15" s="330"/>
      <c r="G15" s="330"/>
      <c r="H15" s="331"/>
      <c r="I15" s="331"/>
      <c r="BT15" s="32"/>
    </row>
    <row r="16" spans="1:117" s="80" customFormat="1" hidden="1">
      <c r="B16" s="56" t="s">
        <v>188</v>
      </c>
      <c r="C16" s="56" t="s">
        <v>196</v>
      </c>
      <c r="D16" s="56" t="s">
        <v>201</v>
      </c>
      <c r="E16" s="56" t="s">
        <v>202</v>
      </c>
      <c r="F16" s="56" t="s">
        <v>210</v>
      </c>
      <c r="G16" s="56" t="s">
        <v>211</v>
      </c>
    </row>
    <row r="17" spans="2:7" s="80" customFormat="1" ht="120" hidden="1">
      <c r="B17" s="154" t="s">
        <v>189</v>
      </c>
      <c r="C17" s="157" t="s">
        <v>193</v>
      </c>
      <c r="D17" s="157" t="s">
        <v>197</v>
      </c>
      <c r="E17" s="160" t="s">
        <v>315</v>
      </c>
      <c r="F17" s="161" t="s">
        <v>203</v>
      </c>
      <c r="G17" s="168" t="s">
        <v>212</v>
      </c>
    </row>
    <row r="18" spans="2:7" s="80" customFormat="1" ht="327.75" hidden="1">
      <c r="B18" s="154" t="s">
        <v>192</v>
      </c>
      <c r="C18" s="158" t="s">
        <v>194</v>
      </c>
      <c r="D18" s="158" t="s">
        <v>198</v>
      </c>
      <c r="E18" s="161" t="s">
        <v>316</v>
      </c>
      <c r="F18" s="164" t="s">
        <v>204</v>
      </c>
      <c r="G18" s="169" t="s">
        <v>213</v>
      </c>
    </row>
    <row r="19" spans="2:7" s="80" customFormat="1" ht="195" hidden="1">
      <c r="B19" s="155" t="s">
        <v>190</v>
      </c>
      <c r="C19" s="157" t="s">
        <v>195</v>
      </c>
      <c r="D19" s="157" t="s">
        <v>199</v>
      </c>
      <c r="E19" s="162" t="s">
        <v>317</v>
      </c>
      <c r="F19" s="164" t="s">
        <v>205</v>
      </c>
      <c r="G19" s="169" t="s">
        <v>214</v>
      </c>
    </row>
    <row r="20" spans="2:7" s="80" customFormat="1" ht="285" hidden="1">
      <c r="B20" s="156" t="s">
        <v>191</v>
      </c>
      <c r="C20" s="56"/>
      <c r="D20" s="159" t="s">
        <v>200</v>
      </c>
      <c r="E20" s="163" t="s">
        <v>318</v>
      </c>
      <c r="F20" s="164" t="s">
        <v>206</v>
      </c>
      <c r="G20" s="169" t="s">
        <v>215</v>
      </c>
    </row>
    <row r="21" spans="2:7" s="80" customFormat="1" ht="135" hidden="1">
      <c r="B21" s="57"/>
      <c r="C21" s="56"/>
      <c r="D21" s="56"/>
      <c r="E21" s="228" t="s">
        <v>322</v>
      </c>
      <c r="F21" s="160" t="s">
        <v>207</v>
      </c>
      <c r="G21" s="169" t="s">
        <v>216</v>
      </c>
    </row>
    <row r="22" spans="2:7" s="80" customFormat="1" ht="120" hidden="1">
      <c r="B22" s="56"/>
      <c r="C22" s="56"/>
      <c r="D22" s="56"/>
      <c r="E22" s="165" t="s">
        <v>319</v>
      </c>
      <c r="F22" s="160" t="s">
        <v>208</v>
      </c>
      <c r="G22" s="169" t="s">
        <v>217</v>
      </c>
    </row>
    <row r="23" spans="2:7" s="80" customFormat="1" ht="120" hidden="1">
      <c r="B23" s="56"/>
      <c r="C23" s="56"/>
      <c r="D23" s="56"/>
      <c r="E23" s="167" t="s">
        <v>320</v>
      </c>
      <c r="F23" s="160" t="s">
        <v>209</v>
      </c>
      <c r="G23" s="169" t="s">
        <v>218</v>
      </c>
    </row>
    <row r="24" spans="2:7" s="80" customFormat="1" ht="180" hidden="1">
      <c r="B24" s="56"/>
      <c r="C24" s="56"/>
      <c r="D24" s="56"/>
      <c r="E24" s="163" t="s">
        <v>321</v>
      </c>
      <c r="F24" s="56"/>
      <c r="G24" s="169" t="s">
        <v>219</v>
      </c>
    </row>
    <row r="25" spans="2:7" s="80" customFormat="1" ht="135" hidden="1">
      <c r="B25" s="56"/>
      <c r="C25" s="56"/>
      <c r="D25" s="56"/>
      <c r="E25" s="160" t="s">
        <v>323</v>
      </c>
      <c r="F25" s="56"/>
      <c r="G25" s="169" t="s">
        <v>220</v>
      </c>
    </row>
    <row r="26" spans="2:7" s="80" customFormat="1" ht="90" hidden="1">
      <c r="B26" s="56"/>
      <c r="C26" s="56"/>
      <c r="D26" s="56"/>
      <c r="E26" s="160" t="s">
        <v>324</v>
      </c>
      <c r="F26" s="56"/>
      <c r="G26" s="169" t="s">
        <v>221</v>
      </c>
    </row>
    <row r="27" spans="2:7" s="80" customFormat="1" ht="180" hidden="1">
      <c r="B27" s="56"/>
      <c r="C27" s="56"/>
      <c r="D27" s="56"/>
      <c r="E27" s="166" t="s">
        <v>325</v>
      </c>
      <c r="F27" s="56"/>
      <c r="G27" s="169" t="s">
        <v>222</v>
      </c>
    </row>
    <row r="28" spans="2:7" s="80" customFormat="1" ht="90" hidden="1">
      <c r="B28" s="56"/>
      <c r="C28" s="56"/>
      <c r="D28" s="56"/>
      <c r="E28" s="162" t="s">
        <v>326</v>
      </c>
      <c r="F28" s="56"/>
      <c r="G28" s="170" t="s">
        <v>223</v>
      </c>
    </row>
    <row r="29" spans="2:7" s="80" customFormat="1" ht="90" hidden="1">
      <c r="B29" s="56"/>
      <c r="C29" s="56"/>
      <c r="D29" s="56"/>
      <c r="E29" s="56"/>
      <c r="F29" s="56"/>
      <c r="G29" s="170" t="s">
        <v>224</v>
      </c>
    </row>
    <row r="30" spans="2:7" s="80" customFormat="1" ht="90" hidden="1">
      <c r="B30" s="56"/>
      <c r="C30" s="56"/>
      <c r="D30" s="56"/>
      <c r="E30" s="56"/>
      <c r="F30" s="56"/>
      <c r="G30" s="170" t="s">
        <v>225</v>
      </c>
    </row>
    <row r="31" spans="2:7" s="80" customFormat="1" ht="105" hidden="1">
      <c r="B31" s="56"/>
      <c r="C31" s="56"/>
      <c r="D31" s="56"/>
      <c r="E31" s="56"/>
      <c r="F31" s="56"/>
      <c r="G31" s="170" t="s">
        <v>226</v>
      </c>
    </row>
    <row r="32" spans="2:7" s="80" customFormat="1" ht="105" hidden="1">
      <c r="B32" s="56"/>
      <c r="C32" s="56"/>
      <c r="D32" s="56"/>
      <c r="E32" s="56"/>
      <c r="F32" s="56"/>
      <c r="G32" s="170" t="s">
        <v>227</v>
      </c>
    </row>
    <row r="33" spans="2:7" s="80" customFormat="1" ht="60" hidden="1">
      <c r="B33" s="56"/>
      <c r="C33" s="56"/>
      <c r="D33" s="56"/>
      <c r="E33" s="56"/>
      <c r="F33" s="56"/>
      <c r="G33" s="170" t="s">
        <v>228</v>
      </c>
    </row>
    <row r="34" spans="2:7" s="80" customFormat="1" ht="90" hidden="1">
      <c r="B34" s="56"/>
      <c r="C34" s="56"/>
      <c r="D34" s="56"/>
      <c r="E34" s="56"/>
      <c r="F34" s="56"/>
      <c r="G34" s="170" t="s">
        <v>229</v>
      </c>
    </row>
    <row r="35" spans="2:7" s="80" customFormat="1" ht="105" hidden="1">
      <c r="B35" s="56"/>
      <c r="C35" s="56"/>
      <c r="D35" s="56"/>
      <c r="E35" s="56"/>
      <c r="F35" s="56"/>
      <c r="G35" s="170" t="s">
        <v>230</v>
      </c>
    </row>
    <row r="36" spans="2:7" s="80" customFormat="1" ht="75" hidden="1">
      <c r="B36" s="56"/>
      <c r="C36" s="56"/>
      <c r="D36" s="56"/>
      <c r="E36" s="56"/>
      <c r="F36" s="56"/>
      <c r="G36" s="170" t="s">
        <v>231</v>
      </c>
    </row>
    <row r="37" spans="2:7" s="80" customFormat="1" ht="45" hidden="1">
      <c r="B37" s="56"/>
      <c r="C37" s="56"/>
      <c r="D37" s="56"/>
      <c r="E37" s="56"/>
      <c r="F37" s="56"/>
      <c r="G37" s="170" t="s">
        <v>232</v>
      </c>
    </row>
    <row r="38" spans="2:7" s="80" customFormat="1"/>
    <row r="39" spans="2:7" s="80" customFormat="1"/>
    <row r="40" spans="2:7" s="80" customFormat="1"/>
    <row r="41" spans="2:7" s="80" customFormat="1"/>
    <row r="42" spans="2:7" s="80" customFormat="1"/>
    <row r="43" spans="2:7" s="80" customFormat="1"/>
    <row r="44" spans="2:7" s="80" customFormat="1"/>
    <row r="45" spans="2:7" s="80" customFormat="1"/>
    <row r="46" spans="2:7" s="80" customFormat="1"/>
    <row r="47" spans="2:7" s="80" customFormat="1"/>
    <row r="48" spans="2:7" s="80" customFormat="1"/>
    <row r="49" s="80" customFormat="1"/>
    <row r="50" s="80" customFormat="1"/>
    <row r="51" s="80" customFormat="1"/>
    <row r="52" s="80" customFormat="1"/>
    <row r="53" s="80" customFormat="1"/>
    <row r="54" s="80" customFormat="1"/>
    <row r="55" s="80" customFormat="1"/>
    <row r="56" s="80" customFormat="1"/>
    <row r="57" s="80" customFormat="1"/>
    <row r="58" s="80" customFormat="1"/>
    <row r="59" s="80" customFormat="1"/>
    <row r="60" s="80" customFormat="1"/>
    <row r="61" s="80" customFormat="1"/>
    <row r="62" s="80" customFormat="1"/>
    <row r="63" s="80" customFormat="1"/>
    <row r="64" s="80" customFormat="1"/>
    <row r="65" s="80" customFormat="1"/>
    <row r="66" s="80" customFormat="1"/>
    <row r="67" s="80" customFormat="1"/>
    <row r="68" s="80" customFormat="1"/>
    <row r="69" s="80" customFormat="1"/>
    <row r="70" s="80" customFormat="1"/>
    <row r="71" s="80" customFormat="1"/>
    <row r="72" s="80" customFormat="1"/>
    <row r="73" s="80" customFormat="1"/>
    <row r="74" s="80" customFormat="1"/>
    <row r="75" s="80" customFormat="1"/>
    <row r="76" s="80" customFormat="1"/>
    <row r="77" s="80" customFormat="1"/>
    <row r="78" s="80" customFormat="1"/>
    <row r="79" s="80" customFormat="1"/>
    <row r="80" s="80" customFormat="1"/>
    <row r="81" s="80" customFormat="1"/>
    <row r="82" s="80" customFormat="1"/>
    <row r="83" s="80" customFormat="1"/>
    <row r="84" s="80" customFormat="1"/>
    <row r="85" s="80" customFormat="1"/>
    <row r="86" s="80" customFormat="1"/>
    <row r="87" s="80" customFormat="1"/>
    <row r="88" s="80" customFormat="1"/>
    <row r="89" s="80" customFormat="1"/>
    <row r="90" s="80" customFormat="1"/>
    <row r="91" s="80" customFormat="1"/>
    <row r="92" s="80" customFormat="1"/>
    <row r="93" s="80" customFormat="1"/>
  </sheetData>
  <sheetProtection sort="0" autoFilter="0"/>
  <mergeCells count="67">
    <mergeCell ref="J13:K13"/>
    <mergeCell ref="DK7:DK8"/>
    <mergeCell ref="DL7:DL8"/>
    <mergeCell ref="J9:K9"/>
    <mergeCell ref="J10:K10"/>
    <mergeCell ref="J11:K11"/>
    <mergeCell ref="J12:K12"/>
    <mergeCell ref="DE7:DE8"/>
    <mergeCell ref="DF7:DF8"/>
    <mergeCell ref="DG7:DG8"/>
    <mergeCell ref="DH7:DH8"/>
    <mergeCell ref="DI7:DI8"/>
    <mergeCell ref="DJ7:DJ8"/>
    <mergeCell ref="CW7:CW8"/>
    <mergeCell ref="CX7:CX8"/>
    <mergeCell ref="DA7:DA8"/>
    <mergeCell ref="DB7:DB8"/>
    <mergeCell ref="DC7:DC8"/>
    <mergeCell ref="DD7:DD8"/>
    <mergeCell ref="DA6:DL6"/>
    <mergeCell ref="DM6:DM8"/>
    <mergeCell ref="BG7:BL7"/>
    <mergeCell ref="BM7:BQ7"/>
    <mergeCell ref="BS7:BX7"/>
    <mergeCell ref="Z6:Z8"/>
    <mergeCell ref="AA6:AA8"/>
    <mergeCell ref="AB6:AB8"/>
    <mergeCell ref="AC6:CX6"/>
    <mergeCell ref="AC7:AH7"/>
    <mergeCell ref="AI7:AN7"/>
    <mergeCell ref="AO7:AT7"/>
    <mergeCell ref="AU7:AZ7"/>
    <mergeCell ref="BA7:BF7"/>
    <mergeCell ref="CY6:CY8"/>
    <mergeCell ref="CZ6:CZ8"/>
    <mergeCell ref="BY7:CD7"/>
    <mergeCell ref="CE7:CJ7"/>
    <mergeCell ref="CK7:CP7"/>
    <mergeCell ref="CQ7:CU7"/>
    <mergeCell ref="Y6:Y8"/>
    <mergeCell ref="B6:B8"/>
    <mergeCell ref="C6:C8"/>
    <mergeCell ref="D6:D8"/>
    <mergeCell ref="E6:E8"/>
    <mergeCell ref="F6:F8"/>
    <mergeCell ref="G6:G8"/>
    <mergeCell ref="H6:H8"/>
    <mergeCell ref="I6:I8"/>
    <mergeCell ref="J6:K8"/>
    <mergeCell ref="L6:W7"/>
    <mergeCell ref="X6:X8"/>
    <mergeCell ref="B4:AM4"/>
    <mergeCell ref="BG4:CH4"/>
    <mergeCell ref="CI4:CN4"/>
    <mergeCell ref="BG5:CA5"/>
    <mergeCell ref="CC5:CG5"/>
    <mergeCell ref="CI5:CN5"/>
    <mergeCell ref="B1:AF1"/>
    <mergeCell ref="AI1:AL1"/>
    <mergeCell ref="BG1:CA1"/>
    <mergeCell ref="CC1:CG1"/>
    <mergeCell ref="CI1:CN1"/>
    <mergeCell ref="C3:AF3"/>
    <mergeCell ref="AG3:AM3"/>
    <mergeCell ref="BH3:CA3"/>
    <mergeCell ref="CB3:CH3"/>
    <mergeCell ref="CK3:CN3"/>
  </mergeCells>
  <conditionalFormatting sqref="CX9:CY14">
    <cfRule type="cellIs" dxfId="6" priority="1" operator="equal">
      <formula>1</formula>
    </cfRule>
    <cfRule type="colorScale" priority="2">
      <colorScale>
        <cfvo type="num" val="0"/>
        <cfvo type="num" val="0.6"/>
        <cfvo type="num" val="0.99"/>
        <color rgb="FFC00000"/>
        <color rgb="FFFFEB84"/>
        <color rgb="FF1DA275"/>
      </colorScale>
    </cfRule>
  </conditionalFormatting>
  <dataValidations count="7">
    <dataValidation type="whole" showInputMessage="1" showErrorMessage="1" error="SUPERA LA META PROGRAMADA" sqref="AE9:AE11 AE13" xr:uid="{00FC3A8C-9854-4BA2-8E4F-33B071816774}">
      <formula1>0</formula1>
      <formula2>#REF!-AC9</formula2>
    </dataValidation>
    <dataValidation type="list" allowBlank="1" showInputMessage="1" showErrorMessage="1" sqref="B9:B15" xr:uid="{7AE31A03-32BB-42B2-BA35-CA7E3018FF58}">
      <formula1>$B$17:$B$20</formula1>
    </dataValidation>
    <dataValidation type="list" allowBlank="1" showInputMessage="1" showErrorMessage="1" sqref="C9:C15" xr:uid="{F278201B-5307-42F1-B570-B86D840470D6}">
      <formula1>$C$17:$C$19</formula1>
    </dataValidation>
    <dataValidation type="list" allowBlank="1" showInputMessage="1" showErrorMessage="1" sqref="D9:D15" xr:uid="{E0FA6C5C-4BA4-43E5-861E-45FBAA4A4A5A}">
      <formula1>$D$17:$D$20</formula1>
    </dataValidation>
    <dataValidation type="list" allowBlank="1" showInputMessage="1" showErrorMessage="1" sqref="E9:E15" xr:uid="{99F4A208-803C-4CB2-A02B-9830F33EB047}">
      <formula1>$E$17:$E$28</formula1>
    </dataValidation>
    <dataValidation type="list" allowBlank="1" showInputMessage="1" showErrorMessage="1" sqref="F9:F15" xr:uid="{31694005-7B89-4BF7-82FC-ADA216D5B272}">
      <formula1>$F$17:$F$23</formula1>
    </dataValidation>
    <dataValidation type="list" allowBlank="1" showInputMessage="1" showErrorMessage="1" sqref="G9:G15" xr:uid="{769EDABE-1CBC-4757-AB53-28A0AF3733F3}">
      <formula1>$G$17:$G$37</formula1>
    </dataValidation>
  </dataValidations>
  <pageMargins left="0.31496062992125984" right="0.70866141732283472" top="0.62992125984251968" bottom="0.74803149606299213" header="0.31496062992125984" footer="0.31496062992125984"/>
  <pageSetup paperSize="9" scale="33" fitToHeight="0" orientation="portrait" r:id="rId1"/>
  <headerFooter>
    <oddHeader>&amp;L&amp;G&amp;C&amp;"Arial,Normal"&amp;8&amp;K000000 INTERNAL&amp;1#
&amp;"Arial,Negrita"&amp;12PLAN DE ACCION INSTITUCIONAL</oddHeader>
    <oddFooter>&amp;L&amp;G&amp;C&amp;N
IPB-A-1&amp;RDES-FM-05
V10</oddFooter>
  </headerFooter>
  <colBreaks count="1" manualBreakCount="1">
    <brk id="78" max="13" man="1"/>
  </colBreaks>
  <drawing r:id="rId2"/>
  <legacyDrawing r:id="rId3"/>
  <legacyDrawingHF r:id="rId4"/>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90CBC-53D3-4591-B374-6F92A08C1374}">
  <sheetPr>
    <tabColor rgb="FF6EB993"/>
  </sheetPr>
  <dimension ref="A1:DM93"/>
  <sheetViews>
    <sheetView topLeftCell="B1" zoomScale="90" zoomScaleNormal="90" zoomScaleSheetLayoutView="90" zoomScalePageLayoutView="60" workbookViewId="0">
      <selection activeCell="H11" sqref="H11"/>
    </sheetView>
  </sheetViews>
  <sheetFormatPr baseColWidth="10" defaultColWidth="11.42578125" defaultRowHeight="15"/>
  <cols>
    <col min="1" max="1" width="5.140625" style="56" hidden="1" customWidth="1"/>
    <col min="2" max="2" width="21.42578125" style="56" customWidth="1"/>
    <col min="3" max="3" width="18.5703125" style="56" customWidth="1"/>
    <col min="4" max="4" width="23.42578125" style="56" customWidth="1"/>
    <col min="5" max="5" width="23" style="56" customWidth="1"/>
    <col min="6" max="6" width="21" style="56" customWidth="1"/>
    <col min="7" max="7" width="20.140625" style="56" customWidth="1"/>
    <col min="8" max="8" width="19.7109375" style="56" customWidth="1"/>
    <col min="9" max="9" width="25.85546875" style="56" customWidth="1"/>
    <col min="10" max="21" width="12.5703125" style="56" customWidth="1"/>
    <col min="22" max="22" width="14.5703125" style="56" customWidth="1"/>
    <col min="23" max="23" width="12.5703125" style="56" customWidth="1"/>
    <col min="24" max="24" width="16.85546875" style="56" customWidth="1"/>
    <col min="25" max="25" width="21.5703125" style="56" customWidth="1"/>
    <col min="26" max="26" width="25.85546875" style="56" customWidth="1"/>
    <col min="27" max="27" width="16.7109375" style="56" customWidth="1"/>
    <col min="28" max="28" width="23" style="56" customWidth="1"/>
    <col min="29" max="29" width="17.42578125" style="56" customWidth="1"/>
    <col min="30" max="30" width="25" style="56" customWidth="1"/>
    <col min="31" max="32" width="12.5703125" style="56" customWidth="1"/>
    <col min="33" max="33" width="19.7109375" style="56" customWidth="1"/>
    <col min="34" max="34" width="20.28515625" style="56" customWidth="1"/>
    <col min="35" max="35" width="18.140625" style="56" customWidth="1"/>
    <col min="36" max="36" width="21" style="56" customWidth="1"/>
    <col min="37" max="38" width="12.5703125" style="56" customWidth="1"/>
    <col min="39" max="39" width="19.7109375" style="56" customWidth="1"/>
    <col min="40" max="40" width="20.28515625" style="56" customWidth="1"/>
    <col min="41" max="41" width="18.85546875" style="80" customWidth="1"/>
    <col min="42" max="42" width="22.140625" style="80" customWidth="1"/>
    <col min="43" max="44" width="12.5703125" style="80" customWidth="1"/>
    <col min="45" max="45" width="19.7109375" style="80" customWidth="1"/>
    <col min="46" max="46" width="20.28515625" style="56" customWidth="1"/>
    <col min="47" max="47" width="17.28515625" style="80" customWidth="1"/>
    <col min="48" max="48" width="21.7109375" style="80" customWidth="1"/>
    <col min="49" max="50" width="12.5703125" style="80" customWidth="1"/>
    <col min="51" max="51" width="19.5703125" style="80" customWidth="1"/>
    <col min="52" max="52" width="20.28515625" style="56" customWidth="1"/>
    <col min="53" max="53" width="18.28515625" style="80" customWidth="1"/>
    <col min="54" max="54" width="23.5703125" style="80" customWidth="1"/>
    <col min="55" max="56" width="12.5703125" style="80" customWidth="1"/>
    <col min="57" max="57" width="20.7109375" style="80" customWidth="1"/>
    <col min="58" max="58" width="20.28515625" style="56" customWidth="1"/>
    <col min="59" max="59" width="16.7109375" style="56" customWidth="1"/>
    <col min="60" max="60" width="17" style="56" customWidth="1"/>
    <col min="61" max="62" width="12.5703125" style="56" customWidth="1"/>
    <col min="63" max="63" width="16.85546875" style="56" customWidth="1"/>
    <col min="64" max="64" width="20.28515625" style="56" customWidth="1"/>
    <col min="65" max="65" width="15.85546875" style="56" customWidth="1"/>
    <col min="66" max="66" width="21.42578125" style="56" customWidth="1"/>
    <col min="67" max="68" width="12.5703125" style="56" customWidth="1"/>
    <col min="69" max="69" width="17.42578125" style="56" customWidth="1"/>
    <col min="70" max="70" width="20.28515625" style="56" customWidth="1"/>
    <col min="71" max="71" width="15.5703125" style="56" customWidth="1"/>
    <col min="72" max="72" width="21" style="56" customWidth="1"/>
    <col min="73" max="74" width="12.5703125" style="56" customWidth="1"/>
    <col min="75" max="75" width="18.5703125" style="56" customWidth="1"/>
    <col min="76" max="76" width="20.28515625" style="56" customWidth="1"/>
    <col min="77" max="77" width="15.42578125" style="56" customWidth="1"/>
    <col min="78" max="78" width="18.7109375" style="56" customWidth="1"/>
    <col min="79" max="80" width="12.5703125" style="56" customWidth="1"/>
    <col min="81" max="81" width="17" style="56" customWidth="1"/>
    <col min="82" max="82" width="20.28515625" style="56" customWidth="1"/>
    <col min="83" max="83" width="14.85546875" style="56" customWidth="1"/>
    <col min="84" max="84" width="18.5703125" style="56" customWidth="1"/>
    <col min="85" max="86" width="12.5703125" style="56" customWidth="1"/>
    <col min="87" max="87" width="17.85546875" style="56" customWidth="1"/>
    <col min="88" max="88" width="20.28515625" style="56" customWidth="1"/>
    <col min="89" max="89" width="15" style="56" customWidth="1"/>
    <col min="90" max="90" width="18.5703125" style="56" customWidth="1"/>
    <col min="91" max="92" width="18.28515625" style="56" customWidth="1"/>
    <col min="93" max="93" width="23.140625" style="56" customWidth="1"/>
    <col min="94" max="94" width="20.28515625" style="56" customWidth="1"/>
    <col min="95" max="95" width="16" style="56" customWidth="1"/>
    <col min="96" max="96" width="27.85546875" style="56" customWidth="1"/>
    <col min="97" max="97" width="29" style="56" customWidth="1"/>
    <col min="98" max="98" width="26.7109375" style="56" customWidth="1"/>
    <col min="99" max="100" width="20.28515625" style="56" customWidth="1"/>
    <col min="101" max="101" width="17.28515625" style="56" customWidth="1"/>
    <col min="102" max="103" width="21.28515625" style="56" customWidth="1"/>
    <col min="104" max="104" width="19.140625" style="56" customWidth="1"/>
    <col min="105" max="105" width="18.85546875" style="56" customWidth="1"/>
    <col min="106" max="106" width="18.140625" style="56" customWidth="1"/>
    <col min="107" max="107" width="17.5703125" style="56" customWidth="1"/>
    <col min="108" max="108" width="17.140625" style="56" customWidth="1"/>
    <col min="109" max="109" width="22" style="56" customWidth="1"/>
    <col min="110" max="112" width="18.140625" style="56" customWidth="1"/>
    <col min="113" max="113" width="20.85546875" style="56" customWidth="1"/>
    <col min="114" max="114" width="17.5703125" style="56" customWidth="1"/>
    <col min="115" max="115" width="18.42578125" style="56" customWidth="1"/>
    <col min="116" max="116" width="18" style="56" customWidth="1"/>
    <col min="117" max="117" width="29.85546875" style="56" customWidth="1"/>
    <col min="118" max="16384" width="11.42578125" style="56"/>
  </cols>
  <sheetData>
    <row r="1" spans="1:117" ht="69.75" customHeight="1">
      <c r="A1" s="80"/>
      <c r="B1" s="277" t="s">
        <v>375</v>
      </c>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81"/>
      <c r="AH1" s="80"/>
      <c r="AI1" s="278"/>
      <c r="AJ1" s="278"/>
      <c r="AK1" s="278"/>
      <c r="AL1" s="278"/>
      <c r="AM1" s="81"/>
      <c r="AN1" s="80"/>
      <c r="AT1" s="80"/>
      <c r="AZ1" s="80"/>
      <c r="BF1" s="80"/>
      <c r="BG1" s="277"/>
      <c r="BH1" s="277"/>
      <c r="BI1" s="277"/>
      <c r="BJ1" s="277"/>
      <c r="BK1" s="277"/>
      <c r="BL1" s="277"/>
      <c r="BM1" s="277"/>
      <c r="BN1" s="277"/>
      <c r="BO1" s="277"/>
      <c r="BP1" s="277"/>
      <c r="BQ1" s="277"/>
      <c r="BR1" s="277"/>
      <c r="BS1" s="277"/>
      <c r="BT1" s="277"/>
      <c r="BU1" s="277"/>
      <c r="BV1" s="277"/>
      <c r="BW1" s="277"/>
      <c r="BX1" s="277"/>
      <c r="BY1" s="277"/>
      <c r="BZ1" s="277"/>
      <c r="CA1" s="277"/>
      <c r="CB1" s="81"/>
      <c r="CC1" s="278"/>
      <c r="CD1" s="278"/>
      <c r="CE1" s="278"/>
      <c r="CF1" s="278"/>
      <c r="CG1" s="278"/>
      <c r="CH1" s="81"/>
      <c r="CI1" s="277"/>
      <c r="CJ1" s="277"/>
      <c r="CK1" s="277"/>
      <c r="CL1" s="277"/>
      <c r="CM1" s="277"/>
      <c r="CN1" s="277"/>
    </row>
    <row r="2" spans="1:117" ht="15.75" thickBot="1">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I2" s="80"/>
      <c r="AJ2" s="80"/>
      <c r="AK2" s="80"/>
      <c r="AL2" s="80"/>
      <c r="AM2" s="80"/>
      <c r="BG2" s="80"/>
      <c r="BH2" s="80"/>
      <c r="BI2" s="80"/>
      <c r="BJ2" s="80"/>
      <c r="BK2" s="80"/>
      <c r="BM2" s="80"/>
      <c r="BN2" s="80"/>
      <c r="BO2" s="80"/>
      <c r="BP2" s="80"/>
      <c r="BQ2" s="80"/>
      <c r="BS2" s="80"/>
      <c r="BT2" s="80"/>
      <c r="BU2" s="80"/>
      <c r="BV2" s="80"/>
      <c r="BW2" s="80"/>
      <c r="BY2" s="80"/>
      <c r="BZ2" s="80"/>
      <c r="CA2" s="80"/>
      <c r="CB2" s="80"/>
      <c r="CC2" s="80"/>
      <c r="CE2" s="80"/>
      <c r="CF2" s="80"/>
      <c r="CG2" s="80"/>
      <c r="CH2" s="80"/>
      <c r="CI2" s="80"/>
      <c r="CK2" s="80"/>
      <c r="CL2" s="80"/>
      <c r="CM2" s="80"/>
      <c r="CN2" s="80"/>
    </row>
    <row r="3" spans="1:117" ht="47.25" customHeight="1" thickBot="1">
      <c r="A3" s="80"/>
      <c r="B3" s="82" t="s">
        <v>147</v>
      </c>
      <c r="C3" s="272"/>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4"/>
      <c r="AG3" s="275"/>
      <c r="AH3" s="275"/>
      <c r="AI3" s="275"/>
      <c r="AJ3" s="275"/>
      <c r="AK3" s="275"/>
      <c r="AL3" s="275"/>
      <c r="AM3" s="275"/>
      <c r="AN3" s="80"/>
      <c r="AT3" s="80"/>
      <c r="AZ3" s="80"/>
      <c r="BF3" s="80"/>
      <c r="BG3" s="129"/>
      <c r="BH3" s="276"/>
      <c r="BI3" s="276"/>
      <c r="BJ3" s="276"/>
      <c r="BK3" s="276"/>
      <c r="BL3" s="276"/>
      <c r="BM3" s="276"/>
      <c r="BN3" s="276"/>
      <c r="BO3" s="276"/>
      <c r="BP3" s="276"/>
      <c r="BQ3" s="276"/>
      <c r="BR3" s="276"/>
      <c r="BS3" s="276"/>
      <c r="BT3" s="276"/>
      <c r="BU3" s="276"/>
      <c r="BV3" s="276"/>
      <c r="BW3" s="276"/>
      <c r="BX3" s="276"/>
      <c r="BY3" s="276"/>
      <c r="BZ3" s="276"/>
      <c r="CA3" s="276"/>
      <c r="CB3" s="275"/>
      <c r="CC3" s="275"/>
      <c r="CD3" s="275"/>
      <c r="CE3" s="275"/>
      <c r="CF3" s="275"/>
      <c r="CG3" s="275"/>
      <c r="CH3" s="275"/>
      <c r="CI3" s="129"/>
      <c r="CK3" s="276"/>
      <c r="CL3" s="276"/>
      <c r="CM3" s="276"/>
      <c r="CN3" s="276"/>
    </row>
    <row r="4" spans="1:117" ht="24.75" customHeight="1">
      <c r="A4" s="80"/>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80"/>
      <c r="AT4" s="80"/>
      <c r="AZ4" s="80"/>
      <c r="BF4" s="80"/>
      <c r="BG4" s="279"/>
      <c r="BH4" s="279"/>
      <c r="BI4" s="279"/>
      <c r="BJ4" s="279"/>
      <c r="BK4" s="279"/>
      <c r="BL4" s="279"/>
      <c r="BM4" s="279"/>
      <c r="BN4" s="279"/>
      <c r="BO4" s="279"/>
      <c r="BP4" s="279"/>
      <c r="BQ4" s="279"/>
      <c r="BR4" s="279"/>
      <c r="BS4" s="279"/>
      <c r="BT4" s="279"/>
      <c r="BU4" s="279"/>
      <c r="BV4" s="279"/>
      <c r="BW4" s="279"/>
      <c r="BX4" s="279"/>
      <c r="BY4" s="279"/>
      <c r="BZ4" s="279"/>
      <c r="CA4" s="279"/>
      <c r="CB4" s="279"/>
      <c r="CC4" s="279"/>
      <c r="CD4" s="279"/>
      <c r="CE4" s="279"/>
      <c r="CF4" s="279"/>
      <c r="CG4" s="279"/>
      <c r="CH4" s="279"/>
      <c r="CI4" s="279"/>
      <c r="CJ4" s="279"/>
      <c r="CK4" s="279"/>
      <c r="CL4" s="279"/>
      <c r="CM4" s="279"/>
      <c r="CN4" s="279"/>
    </row>
    <row r="5" spans="1:117" ht="15.75" thickBot="1">
      <c r="A5" s="80"/>
      <c r="B5" s="83"/>
      <c r="C5" s="83"/>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T5" s="80"/>
      <c r="AZ5" s="80"/>
      <c r="BF5" s="80"/>
      <c r="BG5" s="277"/>
      <c r="BH5" s="277"/>
      <c r="BI5" s="277"/>
      <c r="BJ5" s="277"/>
      <c r="BK5" s="277"/>
      <c r="BL5" s="277"/>
      <c r="BM5" s="277"/>
      <c r="BN5" s="277"/>
      <c r="BO5" s="277"/>
      <c r="BP5" s="277"/>
      <c r="BQ5" s="277"/>
      <c r="BR5" s="277"/>
      <c r="BS5" s="277"/>
      <c r="BT5" s="277"/>
      <c r="BU5" s="277"/>
      <c r="BV5" s="277"/>
      <c r="BW5" s="277"/>
      <c r="BX5" s="277"/>
      <c r="BY5" s="277"/>
      <c r="BZ5" s="277"/>
      <c r="CA5" s="277"/>
      <c r="CB5" s="81"/>
      <c r="CC5" s="278"/>
      <c r="CD5" s="278"/>
      <c r="CE5" s="278"/>
      <c r="CF5" s="278"/>
      <c r="CG5" s="278"/>
      <c r="CH5" s="81"/>
      <c r="CI5" s="277"/>
      <c r="CJ5" s="277"/>
      <c r="CK5" s="277"/>
      <c r="CL5" s="277"/>
      <c r="CM5" s="277"/>
      <c r="CN5" s="277"/>
    </row>
    <row r="6" spans="1:117" ht="15" customHeight="1" thickBot="1">
      <c r="A6" s="83"/>
      <c r="B6" s="283" t="s">
        <v>292</v>
      </c>
      <c r="C6" s="283" t="s">
        <v>293</v>
      </c>
      <c r="D6" s="283" t="s">
        <v>294</v>
      </c>
      <c r="E6" s="283" t="s">
        <v>5</v>
      </c>
      <c r="F6" s="283" t="s">
        <v>6</v>
      </c>
      <c r="G6" s="283" t="s">
        <v>7</v>
      </c>
      <c r="H6" s="284" t="s">
        <v>295</v>
      </c>
      <c r="I6" s="284" t="s">
        <v>9</v>
      </c>
      <c r="J6" s="291" t="s">
        <v>148</v>
      </c>
      <c r="K6" s="291"/>
      <c r="L6" s="342" t="s">
        <v>339</v>
      </c>
      <c r="M6" s="342"/>
      <c r="N6" s="342"/>
      <c r="O6" s="342"/>
      <c r="P6" s="342"/>
      <c r="Q6" s="342"/>
      <c r="R6" s="342"/>
      <c r="S6" s="342"/>
      <c r="T6" s="342"/>
      <c r="U6" s="342"/>
      <c r="V6" s="342"/>
      <c r="W6" s="342"/>
      <c r="X6" s="342" t="s">
        <v>340</v>
      </c>
      <c r="Y6" s="291" t="s">
        <v>296</v>
      </c>
      <c r="Z6" s="291" t="s">
        <v>149</v>
      </c>
      <c r="AA6" s="291" t="s">
        <v>150</v>
      </c>
      <c r="AB6" s="291" t="s">
        <v>151</v>
      </c>
      <c r="AC6" s="291" t="s">
        <v>152</v>
      </c>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c r="BL6" s="291"/>
      <c r="BM6" s="291"/>
      <c r="BN6" s="291"/>
      <c r="BO6" s="291"/>
      <c r="BP6" s="291"/>
      <c r="BQ6" s="291"/>
      <c r="BR6" s="291"/>
      <c r="BS6" s="291"/>
      <c r="BT6" s="291"/>
      <c r="BU6" s="291"/>
      <c r="BV6" s="291"/>
      <c r="BW6" s="291"/>
      <c r="BX6" s="291"/>
      <c r="BY6" s="291"/>
      <c r="BZ6" s="291"/>
      <c r="CA6" s="291"/>
      <c r="CB6" s="291"/>
      <c r="CC6" s="291"/>
      <c r="CD6" s="291"/>
      <c r="CE6" s="291"/>
      <c r="CF6" s="291"/>
      <c r="CG6" s="291"/>
      <c r="CH6" s="291"/>
      <c r="CI6" s="291"/>
      <c r="CJ6" s="291"/>
      <c r="CK6" s="291"/>
      <c r="CL6" s="291"/>
      <c r="CM6" s="291"/>
      <c r="CN6" s="291"/>
      <c r="CO6" s="291"/>
      <c r="CP6" s="291"/>
      <c r="CQ6" s="291"/>
      <c r="CR6" s="291"/>
      <c r="CS6" s="291"/>
      <c r="CT6" s="291"/>
      <c r="CU6" s="291"/>
      <c r="CV6" s="291"/>
      <c r="CW6" s="291"/>
      <c r="CX6" s="291"/>
      <c r="CY6" s="285" t="s">
        <v>348</v>
      </c>
      <c r="CZ6" s="288" t="s">
        <v>153</v>
      </c>
      <c r="DA6" s="294" t="s">
        <v>154</v>
      </c>
      <c r="DB6" s="295"/>
      <c r="DC6" s="295"/>
      <c r="DD6" s="295"/>
      <c r="DE6" s="295"/>
      <c r="DF6" s="295"/>
      <c r="DG6" s="295"/>
      <c r="DH6" s="295"/>
      <c r="DI6" s="295"/>
      <c r="DJ6" s="295"/>
      <c r="DK6" s="295"/>
      <c r="DL6" s="296"/>
      <c r="DM6" s="297" t="s">
        <v>155</v>
      </c>
    </row>
    <row r="7" spans="1:117" ht="15" customHeight="1">
      <c r="A7" s="83"/>
      <c r="B7" s="283"/>
      <c r="C7" s="283"/>
      <c r="D7" s="283"/>
      <c r="E7" s="283"/>
      <c r="F7" s="283"/>
      <c r="G7" s="283"/>
      <c r="H7" s="284"/>
      <c r="I7" s="284"/>
      <c r="J7" s="291"/>
      <c r="K7" s="291"/>
      <c r="L7" s="342"/>
      <c r="M7" s="342"/>
      <c r="N7" s="342"/>
      <c r="O7" s="342"/>
      <c r="P7" s="342"/>
      <c r="Q7" s="342"/>
      <c r="R7" s="342"/>
      <c r="S7" s="342"/>
      <c r="T7" s="342"/>
      <c r="U7" s="342"/>
      <c r="V7" s="342"/>
      <c r="W7" s="342"/>
      <c r="X7" s="342"/>
      <c r="Y7" s="291"/>
      <c r="Z7" s="291"/>
      <c r="AA7" s="291"/>
      <c r="AB7" s="291"/>
      <c r="AC7" s="291" t="s">
        <v>156</v>
      </c>
      <c r="AD7" s="291"/>
      <c r="AE7" s="291"/>
      <c r="AF7" s="291"/>
      <c r="AG7" s="291"/>
      <c r="AH7" s="291"/>
      <c r="AI7" s="290" t="s">
        <v>157</v>
      </c>
      <c r="AJ7" s="290"/>
      <c r="AK7" s="290"/>
      <c r="AL7" s="290"/>
      <c r="AM7" s="290"/>
      <c r="AN7" s="290"/>
      <c r="AO7" s="291" t="s">
        <v>158</v>
      </c>
      <c r="AP7" s="291"/>
      <c r="AQ7" s="291"/>
      <c r="AR7" s="291"/>
      <c r="AS7" s="291"/>
      <c r="AT7" s="291"/>
      <c r="AU7" s="290" t="s">
        <v>159</v>
      </c>
      <c r="AV7" s="290"/>
      <c r="AW7" s="290"/>
      <c r="AX7" s="290"/>
      <c r="AY7" s="290"/>
      <c r="AZ7" s="290"/>
      <c r="BA7" s="291" t="s">
        <v>160</v>
      </c>
      <c r="BB7" s="291"/>
      <c r="BC7" s="291"/>
      <c r="BD7" s="291"/>
      <c r="BE7" s="291"/>
      <c r="BF7" s="291"/>
      <c r="BG7" s="290" t="s">
        <v>161</v>
      </c>
      <c r="BH7" s="290"/>
      <c r="BI7" s="290"/>
      <c r="BJ7" s="290"/>
      <c r="BK7" s="290"/>
      <c r="BL7" s="290"/>
      <c r="BM7" s="291" t="s">
        <v>162</v>
      </c>
      <c r="BN7" s="291"/>
      <c r="BO7" s="291"/>
      <c r="BP7" s="291"/>
      <c r="BQ7" s="291"/>
      <c r="BR7" s="259"/>
      <c r="BS7" s="290" t="s">
        <v>163</v>
      </c>
      <c r="BT7" s="290"/>
      <c r="BU7" s="290"/>
      <c r="BV7" s="290"/>
      <c r="BW7" s="290"/>
      <c r="BX7" s="290"/>
      <c r="BY7" s="291" t="s">
        <v>164</v>
      </c>
      <c r="BZ7" s="291"/>
      <c r="CA7" s="291"/>
      <c r="CB7" s="291"/>
      <c r="CC7" s="291"/>
      <c r="CD7" s="291"/>
      <c r="CE7" s="290" t="s">
        <v>165</v>
      </c>
      <c r="CF7" s="290"/>
      <c r="CG7" s="290"/>
      <c r="CH7" s="290"/>
      <c r="CI7" s="290"/>
      <c r="CJ7" s="290"/>
      <c r="CK7" s="291" t="s">
        <v>166</v>
      </c>
      <c r="CL7" s="291"/>
      <c r="CM7" s="291"/>
      <c r="CN7" s="291"/>
      <c r="CO7" s="291"/>
      <c r="CP7" s="291"/>
      <c r="CQ7" s="290" t="s">
        <v>167</v>
      </c>
      <c r="CR7" s="290"/>
      <c r="CS7" s="290"/>
      <c r="CT7" s="290"/>
      <c r="CU7" s="290"/>
      <c r="CV7" s="222"/>
      <c r="CW7" s="291" t="s">
        <v>168</v>
      </c>
      <c r="CX7" s="291" t="s">
        <v>169</v>
      </c>
      <c r="CY7" s="286"/>
      <c r="CZ7" s="289"/>
      <c r="DA7" s="302" t="s">
        <v>156</v>
      </c>
      <c r="DB7" s="292" t="s">
        <v>157</v>
      </c>
      <c r="DC7" s="292" t="s">
        <v>158</v>
      </c>
      <c r="DD7" s="292" t="s">
        <v>159</v>
      </c>
      <c r="DE7" s="292" t="s">
        <v>160</v>
      </c>
      <c r="DF7" s="292" t="s">
        <v>161</v>
      </c>
      <c r="DG7" s="292" t="s">
        <v>162</v>
      </c>
      <c r="DH7" s="292" t="s">
        <v>163</v>
      </c>
      <c r="DI7" s="292" t="s">
        <v>164</v>
      </c>
      <c r="DJ7" s="292" t="s">
        <v>165</v>
      </c>
      <c r="DK7" s="292" t="s">
        <v>166</v>
      </c>
      <c r="DL7" s="300" t="s">
        <v>167</v>
      </c>
      <c r="DM7" s="298"/>
    </row>
    <row r="8" spans="1:117" ht="95.25" thickBot="1">
      <c r="A8" s="83"/>
      <c r="B8" s="283"/>
      <c r="C8" s="283"/>
      <c r="D8" s="283"/>
      <c r="E8" s="283"/>
      <c r="F8" s="283"/>
      <c r="G8" s="283"/>
      <c r="H8" s="284"/>
      <c r="I8" s="284"/>
      <c r="J8" s="291"/>
      <c r="K8" s="291"/>
      <c r="L8" s="343" t="s">
        <v>328</v>
      </c>
      <c r="M8" s="343" t="s">
        <v>300</v>
      </c>
      <c r="N8" s="343" t="s">
        <v>329</v>
      </c>
      <c r="O8" s="343" t="s">
        <v>330</v>
      </c>
      <c r="P8" s="343" t="s">
        <v>331</v>
      </c>
      <c r="Q8" s="343" t="s">
        <v>332</v>
      </c>
      <c r="R8" s="343" t="s">
        <v>333</v>
      </c>
      <c r="S8" s="343" t="s">
        <v>334</v>
      </c>
      <c r="T8" s="343" t="s">
        <v>335</v>
      </c>
      <c r="U8" s="343" t="s">
        <v>336</v>
      </c>
      <c r="V8" s="343" t="s">
        <v>337</v>
      </c>
      <c r="W8" s="343" t="s">
        <v>338</v>
      </c>
      <c r="X8" s="342"/>
      <c r="Y8" s="291"/>
      <c r="Z8" s="291"/>
      <c r="AA8" s="291"/>
      <c r="AB8" s="291"/>
      <c r="AC8" s="259" t="s">
        <v>170</v>
      </c>
      <c r="AD8" s="259" t="s">
        <v>171</v>
      </c>
      <c r="AE8" s="259" t="s">
        <v>172</v>
      </c>
      <c r="AF8" s="259" t="s">
        <v>173</v>
      </c>
      <c r="AG8" s="259" t="s">
        <v>297</v>
      </c>
      <c r="AH8" s="259" t="s">
        <v>327</v>
      </c>
      <c r="AI8" s="222" t="s">
        <v>170</v>
      </c>
      <c r="AJ8" s="222" t="s">
        <v>171</v>
      </c>
      <c r="AK8" s="222" t="s">
        <v>172</v>
      </c>
      <c r="AL8" s="222" t="s">
        <v>173</v>
      </c>
      <c r="AM8" s="222" t="s">
        <v>297</v>
      </c>
      <c r="AN8" s="222" t="s">
        <v>327</v>
      </c>
      <c r="AO8" s="259" t="s">
        <v>170</v>
      </c>
      <c r="AP8" s="259" t="s">
        <v>171</v>
      </c>
      <c r="AQ8" s="259" t="s">
        <v>172</v>
      </c>
      <c r="AR8" s="259" t="s">
        <v>173</v>
      </c>
      <c r="AS8" s="259" t="s">
        <v>297</v>
      </c>
      <c r="AT8" s="259" t="s">
        <v>327</v>
      </c>
      <c r="AU8" s="222" t="s">
        <v>170</v>
      </c>
      <c r="AV8" s="222" t="s">
        <v>171</v>
      </c>
      <c r="AW8" s="222" t="s">
        <v>172</v>
      </c>
      <c r="AX8" s="222" t="s">
        <v>173</v>
      </c>
      <c r="AY8" s="222" t="s">
        <v>297</v>
      </c>
      <c r="AZ8" s="222" t="s">
        <v>327</v>
      </c>
      <c r="BA8" s="259" t="s">
        <v>170</v>
      </c>
      <c r="BB8" s="259" t="s">
        <v>171</v>
      </c>
      <c r="BC8" s="259" t="s">
        <v>172</v>
      </c>
      <c r="BD8" s="259" t="s">
        <v>173</v>
      </c>
      <c r="BE8" s="259" t="s">
        <v>297</v>
      </c>
      <c r="BF8" s="259" t="s">
        <v>327</v>
      </c>
      <c r="BG8" s="222" t="s">
        <v>170</v>
      </c>
      <c r="BH8" s="222" t="s">
        <v>171</v>
      </c>
      <c r="BI8" s="222" t="s">
        <v>172</v>
      </c>
      <c r="BJ8" s="222" t="s">
        <v>173</v>
      </c>
      <c r="BK8" s="222" t="s">
        <v>297</v>
      </c>
      <c r="BL8" s="222" t="s">
        <v>327</v>
      </c>
      <c r="BM8" s="259" t="s">
        <v>170</v>
      </c>
      <c r="BN8" s="259" t="s">
        <v>171</v>
      </c>
      <c r="BO8" s="259" t="s">
        <v>172</v>
      </c>
      <c r="BP8" s="259" t="s">
        <v>173</v>
      </c>
      <c r="BQ8" s="259" t="s">
        <v>297</v>
      </c>
      <c r="BR8" s="259" t="s">
        <v>327</v>
      </c>
      <c r="BS8" s="222" t="s">
        <v>170</v>
      </c>
      <c r="BT8" s="344" t="s">
        <v>171</v>
      </c>
      <c r="BU8" s="222" t="s">
        <v>172</v>
      </c>
      <c r="BV8" s="222" t="s">
        <v>173</v>
      </c>
      <c r="BW8" s="222" t="s">
        <v>297</v>
      </c>
      <c r="BX8" s="222" t="s">
        <v>327</v>
      </c>
      <c r="BY8" s="259" t="s">
        <v>170</v>
      </c>
      <c r="BZ8" s="259" t="s">
        <v>171</v>
      </c>
      <c r="CA8" s="259" t="s">
        <v>172</v>
      </c>
      <c r="CB8" s="345" t="s">
        <v>173</v>
      </c>
      <c r="CC8" s="259" t="s">
        <v>297</v>
      </c>
      <c r="CD8" s="259" t="s">
        <v>327</v>
      </c>
      <c r="CE8" s="222" t="s">
        <v>170</v>
      </c>
      <c r="CF8" s="222" t="s">
        <v>171</v>
      </c>
      <c r="CG8" s="222" t="s">
        <v>172</v>
      </c>
      <c r="CH8" s="222" t="s">
        <v>173</v>
      </c>
      <c r="CI8" s="222" t="s">
        <v>297</v>
      </c>
      <c r="CJ8" s="222" t="s">
        <v>327</v>
      </c>
      <c r="CK8" s="259" t="s">
        <v>170</v>
      </c>
      <c r="CL8" s="259" t="s">
        <v>171</v>
      </c>
      <c r="CM8" s="259" t="s">
        <v>172</v>
      </c>
      <c r="CN8" s="259" t="s">
        <v>173</v>
      </c>
      <c r="CO8" s="259" t="s">
        <v>297</v>
      </c>
      <c r="CP8" s="259" t="s">
        <v>327</v>
      </c>
      <c r="CQ8" s="222" t="s">
        <v>170</v>
      </c>
      <c r="CR8" s="222" t="s">
        <v>171</v>
      </c>
      <c r="CS8" s="222" t="s">
        <v>172</v>
      </c>
      <c r="CT8" s="222" t="s">
        <v>173</v>
      </c>
      <c r="CU8" s="259" t="s">
        <v>297</v>
      </c>
      <c r="CV8" s="259" t="s">
        <v>327</v>
      </c>
      <c r="CW8" s="291"/>
      <c r="CX8" s="291"/>
      <c r="CY8" s="287"/>
      <c r="CZ8" s="289"/>
      <c r="DA8" s="303"/>
      <c r="DB8" s="293"/>
      <c r="DC8" s="293"/>
      <c r="DD8" s="293"/>
      <c r="DE8" s="284"/>
      <c r="DF8" s="293"/>
      <c r="DG8" s="293"/>
      <c r="DH8" s="293"/>
      <c r="DI8" s="293"/>
      <c r="DJ8" s="293"/>
      <c r="DK8" s="293"/>
      <c r="DL8" s="301"/>
      <c r="DM8" s="299"/>
    </row>
    <row r="9" spans="1:117" ht="108.75" customHeight="1" thickBot="1">
      <c r="A9" s="83"/>
      <c r="B9" s="71"/>
      <c r="C9" s="215"/>
      <c r="D9" s="215"/>
      <c r="E9" s="215"/>
      <c r="F9" s="215"/>
      <c r="G9" s="215"/>
      <c r="H9" s="216"/>
      <c r="I9" s="216"/>
      <c r="J9" s="346"/>
      <c r="K9" s="346"/>
      <c r="L9" s="347"/>
      <c r="M9" s="347"/>
      <c r="N9" s="347"/>
      <c r="O9" s="347"/>
      <c r="P9" s="347"/>
      <c r="Q9" s="347"/>
      <c r="R9" s="347"/>
      <c r="S9" s="347"/>
      <c r="T9" s="347"/>
      <c r="U9" s="347"/>
      <c r="V9" s="347"/>
      <c r="W9" s="347"/>
      <c r="X9" s="347"/>
      <c r="Y9" s="348"/>
      <c r="Z9" s="98"/>
      <c r="AA9" s="98"/>
      <c r="AB9" s="111"/>
      <c r="AC9" s="98">
        <f>+L9</f>
        <v>0</v>
      </c>
      <c r="AD9" s="33">
        <f>IFERROR(AC9/#REF!,0)</f>
        <v>0</v>
      </c>
      <c r="AE9" s="98"/>
      <c r="AF9" s="33">
        <f>IFERROR(AE9/#REF!,0)</f>
        <v>0</v>
      </c>
      <c r="AG9" s="98"/>
      <c r="AH9" s="97"/>
      <c r="AI9" s="98">
        <f>+M9</f>
        <v>0</v>
      </c>
      <c r="AJ9" s="33">
        <f>IFERROR(AI9/#REF!,0)</f>
        <v>0</v>
      </c>
      <c r="AK9" s="98"/>
      <c r="AL9" s="33">
        <f>IFERROR(AK9/#REF!,0)</f>
        <v>0</v>
      </c>
      <c r="AM9" s="98"/>
      <c r="AN9" s="97"/>
      <c r="AO9" s="98">
        <f>+N9</f>
        <v>0</v>
      </c>
      <c r="AP9" s="33">
        <f>IFERROR(AO9/#REF!,0)</f>
        <v>0</v>
      </c>
      <c r="AQ9" s="98"/>
      <c r="AR9" s="33">
        <f>IFERROR(AQ9/#REF!,0)</f>
        <v>0</v>
      </c>
      <c r="AS9" s="98"/>
      <c r="AT9" s="97"/>
      <c r="AU9" s="98">
        <f>+O9</f>
        <v>0</v>
      </c>
      <c r="AV9" s="33">
        <f>IFERROR(AU9/#REF!,0)</f>
        <v>0</v>
      </c>
      <c r="AW9" s="98"/>
      <c r="AX9" s="33">
        <f>IFERROR(AW9/#REF!,0)</f>
        <v>0</v>
      </c>
      <c r="AY9" s="98"/>
      <c r="AZ9" s="97"/>
      <c r="BA9" s="96">
        <f>+P9</f>
        <v>0</v>
      </c>
      <c r="BB9" s="34">
        <f>IFERROR(BA9/#REF!,0)</f>
        <v>0</v>
      </c>
      <c r="BC9" s="96"/>
      <c r="BD9" s="34">
        <f>IFERROR(BC9/#REF!,0)</f>
        <v>0</v>
      </c>
      <c r="BE9" s="96"/>
      <c r="BF9" s="97"/>
      <c r="BG9" s="96">
        <f>+Q9</f>
        <v>0</v>
      </c>
      <c r="BH9" s="34">
        <f>IFERROR(BG9/#REF!,0)</f>
        <v>0</v>
      </c>
      <c r="BI9" s="153"/>
      <c r="BJ9" s="34">
        <f>IFERROR(BI9/#REF!,0)</f>
        <v>0</v>
      </c>
      <c r="BK9" s="153"/>
      <c r="BL9" s="97"/>
      <c r="BM9" s="96">
        <f>+R9</f>
        <v>0</v>
      </c>
      <c r="BN9" s="34">
        <f>+AB9</f>
        <v>0</v>
      </c>
      <c r="BO9" s="96"/>
      <c r="BP9" s="35">
        <f>IFERROR(BO9/#REF!,0)</f>
        <v>0</v>
      </c>
      <c r="BQ9" s="97"/>
      <c r="BR9" s="97"/>
      <c r="BS9" s="97">
        <f>+S9</f>
        <v>0</v>
      </c>
      <c r="BT9" s="35">
        <f>IFERROR(BS9/#REF!,0)</f>
        <v>0</v>
      </c>
      <c r="BU9" s="97"/>
      <c r="BV9" s="35">
        <f>IFERROR(BU9/#REF!,0)</f>
        <v>0</v>
      </c>
      <c r="BW9" s="97"/>
      <c r="BX9" s="97"/>
      <c r="BY9" s="97">
        <f>+T9</f>
        <v>0</v>
      </c>
      <c r="BZ9" s="35">
        <f>IFERROR(BY9/#REF!,0)</f>
        <v>0</v>
      </c>
      <c r="CA9" s="97"/>
      <c r="CB9" s="35">
        <f>IFERROR(CA9/#REF!,0)</f>
        <v>0</v>
      </c>
      <c r="CC9" s="97"/>
      <c r="CD9" s="97"/>
      <c r="CE9" s="97">
        <f>+U9</f>
        <v>0</v>
      </c>
      <c r="CF9" s="35">
        <f>IFERROR(CE9/#REF!,0)</f>
        <v>0</v>
      </c>
      <c r="CG9" s="97"/>
      <c r="CH9" s="35">
        <f>IFERROR(CG9/#REF!,0)</f>
        <v>0</v>
      </c>
      <c r="CI9" s="97"/>
      <c r="CJ9" s="97"/>
      <c r="CK9" s="97">
        <f>+V9</f>
        <v>0</v>
      </c>
      <c r="CL9" s="35">
        <f>IFERROR(CK9/#REF!,0)</f>
        <v>0</v>
      </c>
      <c r="CM9" s="97"/>
      <c r="CN9" s="35">
        <f>IFERROR(CM9/#REF!,0)</f>
        <v>0</v>
      </c>
      <c r="CO9" s="97"/>
      <c r="CP9" s="97"/>
      <c r="CQ9" s="97">
        <f>+W9</f>
        <v>0</v>
      </c>
      <c r="CR9" s="35">
        <f>IFERROR(CQ9/#REF!,0)</f>
        <v>0</v>
      </c>
      <c r="CS9" s="97"/>
      <c r="CT9" s="35">
        <f>IFERROR(CS9/#REF!,0)</f>
        <v>0</v>
      </c>
      <c r="CU9" s="97"/>
      <c r="CV9" s="97"/>
      <c r="CW9" s="97">
        <f t="shared" ref="CW9:CX14" si="0">SUM(CS9,CM9,CG9,CA9,BU9,BO9,BI9,BC9,AW9,AQ9,AK9,AE9)</f>
        <v>0</v>
      </c>
      <c r="CX9" s="35">
        <f t="shared" si="0"/>
        <v>0</v>
      </c>
      <c r="CY9" s="317"/>
      <c r="CZ9" s="108"/>
      <c r="DA9" s="101"/>
      <c r="DB9" s="131"/>
      <c r="DC9" s="132"/>
      <c r="DD9" s="132"/>
      <c r="DE9"/>
      <c r="DF9" s="85"/>
      <c r="DG9" s="85"/>
      <c r="DH9" s="85"/>
      <c r="DI9" s="85"/>
      <c r="DJ9" s="85"/>
      <c r="DK9" s="85"/>
      <c r="DL9" s="86"/>
      <c r="DM9" s="93"/>
    </row>
    <row r="10" spans="1:117" ht="108.75" customHeight="1" thickBot="1">
      <c r="A10" s="83"/>
      <c r="B10" s="71"/>
      <c r="C10" s="215"/>
      <c r="D10" s="215"/>
      <c r="E10" s="215"/>
      <c r="F10" s="215"/>
      <c r="G10" s="215"/>
      <c r="H10" s="216"/>
      <c r="I10" s="216"/>
      <c r="J10" s="346"/>
      <c r="K10" s="346"/>
      <c r="L10" s="347"/>
      <c r="M10" s="347"/>
      <c r="N10" s="347"/>
      <c r="O10" s="347"/>
      <c r="P10" s="347"/>
      <c r="Q10" s="347"/>
      <c r="R10" s="347"/>
      <c r="S10" s="347"/>
      <c r="T10" s="347"/>
      <c r="U10" s="347"/>
      <c r="V10" s="347"/>
      <c r="W10" s="347"/>
      <c r="X10" s="347"/>
      <c r="Y10" s="347"/>
      <c r="Z10" s="98"/>
      <c r="AA10" s="98"/>
      <c r="AB10" s="111"/>
      <c r="AC10" s="98">
        <f t="shared" ref="AC10:AC13" si="1">+L10</f>
        <v>0</v>
      </c>
      <c r="AD10" s="33">
        <f>IFERROR(AC10/#REF!,0)</f>
        <v>0</v>
      </c>
      <c r="AE10" s="98"/>
      <c r="AF10" s="33">
        <f>IFERROR(AE10/#REF!,0)</f>
        <v>0</v>
      </c>
      <c r="AG10" s="98"/>
      <c r="AH10" s="97"/>
      <c r="AI10" s="98">
        <f t="shared" ref="AI10:AI13" si="2">+M10</f>
        <v>0</v>
      </c>
      <c r="AJ10" s="33">
        <f>IFERROR(AI10/#REF!,0)</f>
        <v>0</v>
      </c>
      <c r="AK10" s="98"/>
      <c r="AL10" s="33">
        <f>IFERROR(AK10/#REF!,0)</f>
        <v>0</v>
      </c>
      <c r="AM10" s="98"/>
      <c r="AN10" s="97"/>
      <c r="AO10" s="98">
        <f t="shared" ref="AO10:AO13" si="3">+N10</f>
        <v>0</v>
      </c>
      <c r="AP10" s="33">
        <f>IFERROR(AO10/#REF!,0)</f>
        <v>0</v>
      </c>
      <c r="AQ10" s="98"/>
      <c r="AR10" s="33">
        <f>IFERROR(AQ10/#REF!,0)</f>
        <v>0</v>
      </c>
      <c r="AS10" s="98"/>
      <c r="AT10" s="97"/>
      <c r="AU10" s="98">
        <f t="shared" ref="AU10:AU13" si="4">+O10</f>
        <v>0</v>
      </c>
      <c r="AV10" s="33">
        <f>IFERROR(AU10/#REF!,0)</f>
        <v>0</v>
      </c>
      <c r="AW10" s="98"/>
      <c r="AX10" s="33">
        <f>IFERROR(AW10/#REF!,0)</f>
        <v>0</v>
      </c>
      <c r="AY10" s="98"/>
      <c r="AZ10" s="97"/>
      <c r="BA10" s="96">
        <f t="shared" ref="BA10:BA13" si="5">+P10</f>
        <v>0</v>
      </c>
      <c r="BB10" s="34">
        <f>IFERROR(BA10/#REF!,0)</f>
        <v>0</v>
      </c>
      <c r="BC10" s="96"/>
      <c r="BD10" s="34">
        <f>IFERROR(BC10/#REF!,0)</f>
        <v>0</v>
      </c>
      <c r="BE10" s="96"/>
      <c r="BF10" s="97"/>
      <c r="BG10" s="96">
        <f t="shared" ref="BG10:BG13" si="6">+Q10</f>
        <v>0</v>
      </c>
      <c r="BH10" s="34">
        <f>IFERROR(BG10/#REF!,0)</f>
        <v>0</v>
      </c>
      <c r="BI10" s="153"/>
      <c r="BJ10" s="34">
        <f>IFERROR(BI10/#REF!,0)</f>
        <v>0</v>
      </c>
      <c r="BK10" s="153"/>
      <c r="BL10" s="97"/>
      <c r="BM10" s="96">
        <f t="shared" ref="BM10:BM13" si="7">+R10</f>
        <v>0</v>
      </c>
      <c r="BN10" s="34">
        <f>IFERROR(BM10/#REF!,0)</f>
        <v>0</v>
      </c>
      <c r="BO10" s="96"/>
      <c r="BP10" s="35">
        <f>IFERROR(BO10/#REF!,0)</f>
        <v>0</v>
      </c>
      <c r="BQ10" s="97"/>
      <c r="BR10" s="97"/>
      <c r="BS10" s="97">
        <f t="shared" ref="BS10:BS13" si="8">+S10</f>
        <v>0</v>
      </c>
      <c r="BT10" s="35">
        <f>IFERROR(BS10/#REF!,0)</f>
        <v>0</v>
      </c>
      <c r="BU10" s="97"/>
      <c r="BV10" s="35">
        <f>IFERROR(BU10/#REF!,0)</f>
        <v>0</v>
      </c>
      <c r="BW10" s="97"/>
      <c r="BX10" s="97"/>
      <c r="BY10" s="97">
        <f t="shared" ref="BY10:BY13" si="9">+T10</f>
        <v>0</v>
      </c>
      <c r="BZ10" s="35">
        <f>IFERROR(BY10/#REF!,0)</f>
        <v>0</v>
      </c>
      <c r="CA10" s="97"/>
      <c r="CB10" s="35">
        <f>IFERROR(CA10/#REF!,0)</f>
        <v>0</v>
      </c>
      <c r="CC10" s="97"/>
      <c r="CD10" s="97"/>
      <c r="CE10" s="97">
        <f t="shared" ref="CE10:CE13" si="10">+U10</f>
        <v>0</v>
      </c>
      <c r="CF10" s="35">
        <f>IFERROR(CE10/#REF!,0)</f>
        <v>0</v>
      </c>
      <c r="CG10" s="97"/>
      <c r="CH10" s="35">
        <f>IFERROR(CG10/#REF!,0)</f>
        <v>0</v>
      </c>
      <c r="CI10" s="97"/>
      <c r="CJ10" s="97"/>
      <c r="CK10" s="97">
        <f t="shared" ref="CK10:CK13" si="11">+V10</f>
        <v>0</v>
      </c>
      <c r="CL10" s="35">
        <f>IFERROR(CK10/#REF!,0)</f>
        <v>0</v>
      </c>
      <c r="CM10" s="97"/>
      <c r="CN10" s="35">
        <f>IFERROR(CM10/#REF!,0)</f>
        <v>0</v>
      </c>
      <c r="CO10" s="97"/>
      <c r="CP10" s="97"/>
      <c r="CQ10" s="97">
        <f t="shared" ref="CQ10:CQ13" si="12">+W10</f>
        <v>0</v>
      </c>
      <c r="CR10" s="35">
        <f>IFERROR(CQ10/#REF!,0)</f>
        <v>0</v>
      </c>
      <c r="CS10" s="97"/>
      <c r="CT10" s="35">
        <f>IFERROR(CS10/#REF!,0)</f>
        <v>0</v>
      </c>
      <c r="CU10" s="97"/>
      <c r="CV10" s="97"/>
      <c r="CW10" s="97">
        <f t="shared" si="0"/>
        <v>0</v>
      </c>
      <c r="CX10" s="35">
        <f t="shared" si="0"/>
        <v>0</v>
      </c>
      <c r="CY10" s="318"/>
      <c r="CZ10" s="114"/>
      <c r="DA10" s="101"/>
      <c r="DB10" s="131"/>
      <c r="DC10" s="132"/>
      <c r="DD10" s="132"/>
      <c r="DE10" s="132"/>
      <c r="DF10" s="99"/>
      <c r="DG10" s="99"/>
      <c r="DH10" s="99"/>
      <c r="DI10" s="99"/>
      <c r="DJ10" s="99"/>
      <c r="DK10" s="99"/>
      <c r="DL10" s="103"/>
      <c r="DM10" s="100"/>
    </row>
    <row r="11" spans="1:117" ht="108.75" customHeight="1" thickBot="1">
      <c r="A11" s="83"/>
      <c r="B11" s="71"/>
      <c r="C11" s="215"/>
      <c r="D11" s="215"/>
      <c r="E11" s="215"/>
      <c r="F11" s="215"/>
      <c r="G11" s="215"/>
      <c r="H11" s="216"/>
      <c r="I11" s="216"/>
      <c r="J11" s="346"/>
      <c r="K11" s="346"/>
      <c r="L11" s="347"/>
      <c r="M11" s="347"/>
      <c r="N11" s="347"/>
      <c r="O11" s="347"/>
      <c r="P11" s="347"/>
      <c r="Q11" s="347"/>
      <c r="R11" s="347"/>
      <c r="S11" s="347"/>
      <c r="T11" s="347"/>
      <c r="U11" s="347"/>
      <c r="V11" s="347"/>
      <c r="W11" s="347"/>
      <c r="X11" s="347"/>
      <c r="Y11" s="347"/>
      <c r="Z11" s="98"/>
      <c r="AA11" s="98"/>
      <c r="AB11" s="111"/>
      <c r="AC11" s="98">
        <f t="shared" si="1"/>
        <v>0</v>
      </c>
      <c r="AD11" s="33">
        <f>IFERROR(AC11/#REF!,0)</f>
        <v>0</v>
      </c>
      <c r="AE11" s="98"/>
      <c r="AF11" s="33">
        <f>IFERROR(AE11/#REF!,0)</f>
        <v>0</v>
      </c>
      <c r="AG11" s="98"/>
      <c r="AH11" s="97"/>
      <c r="AI11" s="98">
        <f t="shared" si="2"/>
        <v>0</v>
      </c>
      <c r="AJ11" s="33">
        <f>IFERROR(AI11/#REF!,0)</f>
        <v>0</v>
      </c>
      <c r="AK11" s="98"/>
      <c r="AL11" s="33">
        <f>IFERROR(AK11/#REF!,0)</f>
        <v>0</v>
      </c>
      <c r="AM11" s="98"/>
      <c r="AN11" s="97"/>
      <c r="AO11" s="98">
        <f t="shared" si="3"/>
        <v>0</v>
      </c>
      <c r="AP11" s="33">
        <f>IFERROR(AO11/#REF!,0)</f>
        <v>0</v>
      </c>
      <c r="AQ11" s="98"/>
      <c r="AR11" s="33">
        <f>IFERROR(AQ11/#REF!,0)</f>
        <v>0</v>
      </c>
      <c r="AS11" s="98"/>
      <c r="AT11" s="97"/>
      <c r="AU11" s="98">
        <f t="shared" si="4"/>
        <v>0</v>
      </c>
      <c r="AV11" s="33">
        <f>IFERROR(AU11/#REF!,0)</f>
        <v>0</v>
      </c>
      <c r="AW11" s="98"/>
      <c r="AX11" s="33">
        <f>IFERROR(AW11/#REF!,0)</f>
        <v>0</v>
      </c>
      <c r="AY11" s="98"/>
      <c r="AZ11" s="97"/>
      <c r="BA11" s="96">
        <f t="shared" si="5"/>
        <v>0</v>
      </c>
      <c r="BB11" s="34">
        <f>IFERROR(BA11/#REF!,0)</f>
        <v>0</v>
      </c>
      <c r="BC11" s="96"/>
      <c r="BD11" s="34">
        <f>IFERROR(BC11/#REF!,0)</f>
        <v>0</v>
      </c>
      <c r="BE11" s="96"/>
      <c r="BF11" s="97"/>
      <c r="BG11" s="96">
        <f t="shared" si="6"/>
        <v>0</v>
      </c>
      <c r="BH11" s="34">
        <f>IFERROR(BG11/#REF!,0)</f>
        <v>0</v>
      </c>
      <c r="BI11" s="153"/>
      <c r="BJ11" s="34">
        <f>IFERROR(BI11/#REF!,0)</f>
        <v>0</v>
      </c>
      <c r="BK11" s="153"/>
      <c r="BL11" s="97"/>
      <c r="BM11" s="96">
        <f t="shared" si="7"/>
        <v>0</v>
      </c>
      <c r="BN11" s="34">
        <f>IFERROR(BM11/#REF!,0)</f>
        <v>0</v>
      </c>
      <c r="BO11" s="96"/>
      <c r="BP11" s="35">
        <f>IFERROR(BO11/#REF!,0)</f>
        <v>0</v>
      </c>
      <c r="BQ11" s="97"/>
      <c r="BR11" s="97"/>
      <c r="BS11" s="97">
        <f t="shared" si="8"/>
        <v>0</v>
      </c>
      <c r="BT11" s="35">
        <f>IFERROR(BS11/#REF!,0)</f>
        <v>0</v>
      </c>
      <c r="BU11" s="97"/>
      <c r="BV11" s="35">
        <f>IFERROR(BU11/#REF!,0)</f>
        <v>0</v>
      </c>
      <c r="BW11" s="97"/>
      <c r="BX11" s="97"/>
      <c r="BY11" s="97">
        <f t="shared" si="9"/>
        <v>0</v>
      </c>
      <c r="BZ11" s="35">
        <f>IFERROR(BY11/#REF!,0)</f>
        <v>0</v>
      </c>
      <c r="CA11" s="97"/>
      <c r="CB11" s="35">
        <f>IFERROR(CA11/#REF!,0)</f>
        <v>0</v>
      </c>
      <c r="CC11" s="97"/>
      <c r="CD11" s="97"/>
      <c r="CE11" s="97">
        <f t="shared" si="10"/>
        <v>0</v>
      </c>
      <c r="CF11" s="35">
        <f>IFERROR(CE11/#REF!,0)</f>
        <v>0</v>
      </c>
      <c r="CG11" s="97"/>
      <c r="CH11" s="35">
        <f>IFERROR(CG11/#REF!,0)</f>
        <v>0</v>
      </c>
      <c r="CI11" s="97"/>
      <c r="CJ11" s="97"/>
      <c r="CK11" s="97">
        <f t="shared" si="11"/>
        <v>0</v>
      </c>
      <c r="CL11" s="35">
        <f>IFERROR(CK11/#REF!,0)</f>
        <v>0</v>
      </c>
      <c r="CM11" s="97"/>
      <c r="CN11" s="35">
        <f>IFERROR(CM11/#REF!,0)</f>
        <v>0</v>
      </c>
      <c r="CO11" s="97"/>
      <c r="CP11" s="97"/>
      <c r="CQ11" s="97">
        <f t="shared" si="12"/>
        <v>0</v>
      </c>
      <c r="CR11" s="35">
        <f>IFERROR(CQ11/#REF!,0)</f>
        <v>0</v>
      </c>
      <c r="CS11" s="97"/>
      <c r="CT11" s="35">
        <f>IFERROR(CS11/#REF!,0)</f>
        <v>0</v>
      </c>
      <c r="CU11" s="97"/>
      <c r="CV11" s="97"/>
      <c r="CW11" s="97">
        <f t="shared" si="0"/>
        <v>0</v>
      </c>
      <c r="CX11" s="35">
        <f t="shared" si="0"/>
        <v>0</v>
      </c>
      <c r="CY11" s="318"/>
      <c r="CZ11" s="114"/>
      <c r="DA11" s="101"/>
      <c r="DB11" s="131"/>
      <c r="DC11" s="132"/>
      <c r="DD11" s="132"/>
      <c r="DE11" s="132"/>
      <c r="DF11" s="99"/>
      <c r="DG11" s="99"/>
      <c r="DH11" s="99"/>
      <c r="DI11" s="99"/>
      <c r="DJ11" s="99"/>
      <c r="DK11" s="99"/>
      <c r="DL11" s="103"/>
      <c r="DM11" s="100"/>
    </row>
    <row r="12" spans="1:117" ht="167.25" customHeight="1" thickBot="1">
      <c r="A12" s="83"/>
      <c r="B12" s="71"/>
      <c r="C12" s="215"/>
      <c r="D12" s="215"/>
      <c r="E12" s="215"/>
      <c r="F12" s="215"/>
      <c r="G12" s="215"/>
      <c r="H12" s="216"/>
      <c r="I12" s="216"/>
      <c r="J12" s="346"/>
      <c r="K12" s="346"/>
      <c r="L12" s="347"/>
      <c r="M12" s="347"/>
      <c r="N12" s="347"/>
      <c r="O12" s="347"/>
      <c r="P12" s="347"/>
      <c r="Q12" s="347"/>
      <c r="R12" s="347"/>
      <c r="S12" s="347"/>
      <c r="T12" s="347"/>
      <c r="U12" s="347"/>
      <c r="V12" s="347"/>
      <c r="W12" s="347"/>
      <c r="X12" s="347"/>
      <c r="Y12" s="347"/>
      <c r="Z12" s="98"/>
      <c r="AA12" s="98"/>
      <c r="AB12" s="111"/>
      <c r="AC12" s="98">
        <f t="shared" si="1"/>
        <v>0</v>
      </c>
      <c r="AD12" s="33">
        <f>IFERROR(AC12/#REF!,0)</f>
        <v>0</v>
      </c>
      <c r="AE12" s="98"/>
      <c r="AF12" s="33">
        <f>IFERROR(AE12/#REF!,0)</f>
        <v>0</v>
      </c>
      <c r="AG12" s="98"/>
      <c r="AH12" s="97"/>
      <c r="AI12" s="98">
        <f t="shared" si="2"/>
        <v>0</v>
      </c>
      <c r="AJ12" s="33">
        <f>IFERROR(AI12/#REF!,0)</f>
        <v>0</v>
      </c>
      <c r="AK12" s="98"/>
      <c r="AL12" s="33">
        <f>IFERROR(AK12/#REF!,0)</f>
        <v>0</v>
      </c>
      <c r="AM12" s="98"/>
      <c r="AN12" s="97"/>
      <c r="AO12" s="98">
        <f t="shared" si="3"/>
        <v>0</v>
      </c>
      <c r="AP12" s="33">
        <f>IFERROR(AO12/#REF!,0)</f>
        <v>0</v>
      </c>
      <c r="AQ12" s="98"/>
      <c r="AR12" s="33">
        <f>IFERROR(AQ12/#REF!,0)</f>
        <v>0</v>
      </c>
      <c r="AS12" s="98"/>
      <c r="AT12" s="97"/>
      <c r="AU12" s="98">
        <f t="shared" si="4"/>
        <v>0</v>
      </c>
      <c r="AV12" s="33">
        <f>IFERROR(AU12/#REF!,0)</f>
        <v>0</v>
      </c>
      <c r="AW12" s="98"/>
      <c r="AX12" s="33">
        <f>IFERROR(AW12/#REF!,0)</f>
        <v>0</v>
      </c>
      <c r="AY12" s="98"/>
      <c r="AZ12" s="97"/>
      <c r="BA12" s="96">
        <f t="shared" si="5"/>
        <v>0</v>
      </c>
      <c r="BB12" s="34">
        <f>IFERROR(BA12/#REF!,0)</f>
        <v>0</v>
      </c>
      <c r="BC12" s="96"/>
      <c r="BD12" s="34">
        <f>IFERROR(BC12/#REF!,0)</f>
        <v>0</v>
      </c>
      <c r="BE12" s="96"/>
      <c r="BF12" s="97"/>
      <c r="BG12" s="96">
        <f t="shared" si="6"/>
        <v>0</v>
      </c>
      <c r="BH12" s="34">
        <f>IFERROR(BG12/#REF!,0)</f>
        <v>0</v>
      </c>
      <c r="BI12" s="153"/>
      <c r="BJ12" s="34">
        <f>IFERROR(BI12/#REF!,0)</f>
        <v>0</v>
      </c>
      <c r="BK12" s="153"/>
      <c r="BL12" s="97"/>
      <c r="BM12" s="96">
        <f t="shared" si="7"/>
        <v>0</v>
      </c>
      <c r="BN12" s="34">
        <f>IFERROR(BM12/#REF!,0)</f>
        <v>0</v>
      </c>
      <c r="BO12" s="96"/>
      <c r="BP12" s="35">
        <f>IFERROR(BO12/#REF!,0)</f>
        <v>0</v>
      </c>
      <c r="BQ12" s="97"/>
      <c r="BR12" s="97"/>
      <c r="BS12" s="97">
        <f t="shared" si="8"/>
        <v>0</v>
      </c>
      <c r="BT12" s="35">
        <f>IFERROR(BS12/#REF!,0)</f>
        <v>0</v>
      </c>
      <c r="BU12" s="97"/>
      <c r="BV12" s="35">
        <f>IFERROR(BU12/#REF!,0)</f>
        <v>0</v>
      </c>
      <c r="BW12" s="97"/>
      <c r="BX12" s="97"/>
      <c r="BY12" s="97">
        <f t="shared" si="9"/>
        <v>0</v>
      </c>
      <c r="BZ12" s="35">
        <f>IFERROR(BY12/#REF!,0)</f>
        <v>0</v>
      </c>
      <c r="CA12" s="97"/>
      <c r="CB12" s="35">
        <f>IFERROR(CA12/#REF!,0)</f>
        <v>0</v>
      </c>
      <c r="CC12" s="97"/>
      <c r="CD12" s="97"/>
      <c r="CE12" s="97">
        <f t="shared" si="10"/>
        <v>0</v>
      </c>
      <c r="CF12" s="35">
        <f>IFERROR(CE12/#REF!,0)</f>
        <v>0</v>
      </c>
      <c r="CG12" s="97"/>
      <c r="CH12" s="35">
        <f>IFERROR(CG12/#REF!,0)</f>
        <v>0</v>
      </c>
      <c r="CI12" s="97"/>
      <c r="CJ12" s="97"/>
      <c r="CK12" s="97">
        <f t="shared" si="11"/>
        <v>0</v>
      </c>
      <c r="CL12" s="35">
        <f>IFERROR(CK12/#REF!,0)</f>
        <v>0</v>
      </c>
      <c r="CM12" s="97"/>
      <c r="CN12" s="35">
        <f>IFERROR(CM12/#REF!,0)</f>
        <v>0</v>
      </c>
      <c r="CO12" s="97"/>
      <c r="CP12" s="97"/>
      <c r="CQ12" s="97">
        <f t="shared" si="12"/>
        <v>0</v>
      </c>
      <c r="CR12" s="35">
        <f>IFERROR(CQ12/#REF!,0)</f>
        <v>0</v>
      </c>
      <c r="CS12" s="97"/>
      <c r="CT12" s="35">
        <f>IFERROR(CS12/#REF!,0)</f>
        <v>0</v>
      </c>
      <c r="CU12" s="97"/>
      <c r="CV12" s="97"/>
      <c r="CW12" s="97">
        <f t="shared" si="0"/>
        <v>0</v>
      </c>
      <c r="CX12" s="35">
        <f t="shared" si="0"/>
        <v>0</v>
      </c>
      <c r="CY12" s="318"/>
      <c r="CZ12" s="114"/>
      <c r="DA12" s="101"/>
      <c r="DB12" s="131"/>
      <c r="DC12" s="132"/>
      <c r="DD12" s="132"/>
      <c r="DE12" s="132"/>
      <c r="DF12" s="99"/>
      <c r="DG12" s="99"/>
      <c r="DH12" s="99"/>
      <c r="DI12" s="99"/>
      <c r="DJ12" s="99"/>
      <c r="DK12" s="99"/>
      <c r="DL12" s="103"/>
      <c r="DM12" s="100"/>
    </row>
    <row r="13" spans="1:117" ht="288.75" customHeight="1" thickBot="1">
      <c r="A13" s="83"/>
      <c r="B13" s="71"/>
      <c r="C13" s="215"/>
      <c r="D13" s="215"/>
      <c r="E13" s="215"/>
      <c r="F13" s="215"/>
      <c r="G13" s="215"/>
      <c r="H13" s="216"/>
      <c r="I13" s="216"/>
      <c r="J13" s="346"/>
      <c r="K13" s="346"/>
      <c r="L13" s="347"/>
      <c r="M13" s="347"/>
      <c r="N13" s="347"/>
      <c r="O13" s="347"/>
      <c r="P13" s="347"/>
      <c r="Q13" s="347"/>
      <c r="R13" s="347"/>
      <c r="S13" s="347"/>
      <c r="T13" s="347"/>
      <c r="U13" s="347"/>
      <c r="V13" s="347"/>
      <c r="W13" s="347"/>
      <c r="X13" s="347"/>
      <c r="Y13" s="347"/>
      <c r="Z13" s="98"/>
      <c r="AA13" s="98"/>
      <c r="AB13" s="111"/>
      <c r="AC13" s="98">
        <f t="shared" si="1"/>
        <v>0</v>
      </c>
      <c r="AD13" s="33">
        <f>IFERROR(AC13/#REF!,0)</f>
        <v>0</v>
      </c>
      <c r="AE13" s="98"/>
      <c r="AF13" s="33">
        <f>IFERROR(AE13/#REF!,0)</f>
        <v>0</v>
      </c>
      <c r="AG13" s="98"/>
      <c r="AH13" s="97"/>
      <c r="AI13" s="98">
        <f t="shared" si="2"/>
        <v>0</v>
      </c>
      <c r="AJ13" s="33">
        <f>IFERROR(AI13/#REF!,0)</f>
        <v>0</v>
      </c>
      <c r="AK13" s="98"/>
      <c r="AL13" s="33">
        <f>IFERROR(AK13/#REF!,0)</f>
        <v>0</v>
      </c>
      <c r="AM13" s="98"/>
      <c r="AN13" s="97"/>
      <c r="AO13" s="98">
        <f t="shared" si="3"/>
        <v>0</v>
      </c>
      <c r="AP13" s="33">
        <f>IFERROR(AO13/#REF!,0)</f>
        <v>0</v>
      </c>
      <c r="AQ13" s="98"/>
      <c r="AR13" s="33">
        <f>IFERROR(AQ13/#REF!,0)</f>
        <v>0</v>
      </c>
      <c r="AS13" s="98"/>
      <c r="AT13" s="97"/>
      <c r="AU13" s="98">
        <f t="shared" si="4"/>
        <v>0</v>
      </c>
      <c r="AV13" s="33">
        <f>IFERROR(AU13/#REF!,0)</f>
        <v>0</v>
      </c>
      <c r="AW13" s="98"/>
      <c r="AX13" s="33">
        <f>IFERROR(AW13/#REF!,0)</f>
        <v>0</v>
      </c>
      <c r="AY13" s="98"/>
      <c r="AZ13" s="97"/>
      <c r="BA13" s="96">
        <f t="shared" si="5"/>
        <v>0</v>
      </c>
      <c r="BB13" s="34">
        <f>IFERROR(BA13/#REF!,0)</f>
        <v>0</v>
      </c>
      <c r="BC13" s="96"/>
      <c r="BD13" s="34">
        <f>IFERROR(BC13/#REF!,0)</f>
        <v>0</v>
      </c>
      <c r="BE13" s="96"/>
      <c r="BF13" s="97"/>
      <c r="BG13" s="96">
        <f t="shared" si="6"/>
        <v>0</v>
      </c>
      <c r="BH13" s="34">
        <f>IFERROR(BG13/#REF!,0)</f>
        <v>0</v>
      </c>
      <c r="BI13" s="153"/>
      <c r="BJ13" s="34">
        <f>IFERROR(BI13/#REF!,0)</f>
        <v>0</v>
      </c>
      <c r="BK13" s="153"/>
      <c r="BL13" s="97"/>
      <c r="BM13" s="96">
        <f t="shared" si="7"/>
        <v>0</v>
      </c>
      <c r="BN13" s="34">
        <f>IFERROR(BM13/#REF!,0)</f>
        <v>0</v>
      </c>
      <c r="BO13" s="96"/>
      <c r="BP13" s="35">
        <f>IFERROR(BO13/#REF!,0)</f>
        <v>0</v>
      </c>
      <c r="BQ13" s="97"/>
      <c r="BR13" s="97"/>
      <c r="BS13" s="97">
        <f t="shared" si="8"/>
        <v>0</v>
      </c>
      <c r="BT13" s="35">
        <f>IFERROR(BS13/#REF!,0)</f>
        <v>0</v>
      </c>
      <c r="BU13" s="97"/>
      <c r="BV13" s="35">
        <f>IFERROR(BU13/#REF!,0)</f>
        <v>0</v>
      </c>
      <c r="BW13" s="97"/>
      <c r="BX13" s="97"/>
      <c r="BY13" s="97">
        <f t="shared" si="9"/>
        <v>0</v>
      </c>
      <c r="BZ13" s="35">
        <f>IFERROR(BY13/#REF!,0)</f>
        <v>0</v>
      </c>
      <c r="CA13" s="97"/>
      <c r="CB13" s="35">
        <f>IFERROR(CA13/#REF!,0)</f>
        <v>0</v>
      </c>
      <c r="CC13" s="97"/>
      <c r="CD13" s="97"/>
      <c r="CE13" s="97">
        <f t="shared" si="10"/>
        <v>0</v>
      </c>
      <c r="CF13" s="35">
        <f>IFERROR(CE13/#REF!,0)</f>
        <v>0</v>
      </c>
      <c r="CG13" s="97"/>
      <c r="CH13" s="35">
        <f>IFERROR(CG13/#REF!,0)</f>
        <v>0</v>
      </c>
      <c r="CI13" s="97"/>
      <c r="CJ13" s="97"/>
      <c r="CK13" s="97">
        <f t="shared" si="11"/>
        <v>0</v>
      </c>
      <c r="CL13" s="35">
        <f>IFERROR(CK13/#REF!,0)</f>
        <v>0</v>
      </c>
      <c r="CM13" s="97"/>
      <c r="CN13" s="35">
        <f>IFERROR(CM13/#REF!,0)</f>
        <v>0</v>
      </c>
      <c r="CO13" s="97"/>
      <c r="CP13" s="97"/>
      <c r="CQ13" s="97">
        <f t="shared" si="12"/>
        <v>0</v>
      </c>
      <c r="CR13" s="35">
        <f>IFERROR(CQ13/#REF!,0)</f>
        <v>0</v>
      </c>
      <c r="CS13" s="97"/>
      <c r="CT13" s="35">
        <f>IFERROR(CS13/#REF!,0)</f>
        <v>0</v>
      </c>
      <c r="CU13" s="97"/>
      <c r="CV13" s="97"/>
      <c r="CW13" s="97">
        <f t="shared" si="0"/>
        <v>0</v>
      </c>
      <c r="CX13" s="35">
        <f t="shared" si="0"/>
        <v>0</v>
      </c>
      <c r="CY13" s="318"/>
      <c r="CZ13" s="124"/>
      <c r="DA13" s="143"/>
      <c r="DB13" s="144"/>
      <c r="DC13" s="145"/>
      <c r="DD13" s="132"/>
      <c r="DE13" s="132"/>
      <c r="DF13" s="87"/>
      <c r="DG13" s="87"/>
      <c r="DH13" s="87"/>
      <c r="DI13" s="87"/>
      <c r="DJ13" s="87"/>
      <c r="DK13" s="87"/>
      <c r="DL13" s="89"/>
      <c r="DM13" s="104"/>
    </row>
    <row r="14" spans="1:117" s="80" customFormat="1" ht="15.75">
      <c r="B14" s="71"/>
      <c r="C14" s="215"/>
      <c r="D14" s="215"/>
      <c r="E14" s="215"/>
      <c r="F14" s="215"/>
      <c r="G14" s="215"/>
      <c r="H14" s="217"/>
      <c r="I14" s="217"/>
      <c r="J14" s="217"/>
      <c r="K14" s="217"/>
      <c r="L14" s="217"/>
      <c r="M14" s="217"/>
      <c r="N14" s="217"/>
      <c r="O14" s="217"/>
      <c r="P14" s="217"/>
      <c r="Q14" s="217"/>
      <c r="R14" s="217"/>
      <c r="S14" s="217"/>
      <c r="T14" s="217"/>
      <c r="U14" s="217"/>
      <c r="V14" s="217"/>
      <c r="W14" s="217"/>
      <c r="X14" s="217"/>
      <c r="Y14" s="217"/>
      <c r="Z14" s="217"/>
      <c r="AA14" s="96" t="s">
        <v>174</v>
      </c>
      <c r="AB14" s="349">
        <f>SUM(AB9:AB13)</f>
        <v>0</v>
      </c>
      <c r="AC14" s="96">
        <f>SUM(AC9:AC13)</f>
        <v>0</v>
      </c>
      <c r="AD14" s="33">
        <f>IFERROR(AC14/#REF!,0)</f>
        <v>0</v>
      </c>
      <c r="AE14" s="96">
        <f>SUM(AE9:AE13)</f>
        <v>0</v>
      </c>
      <c r="AF14" s="349">
        <f>IFERROR(AE14/#REF!,0)</f>
        <v>0</v>
      </c>
      <c r="AG14" s="96"/>
      <c r="AH14" s="96"/>
      <c r="AI14" s="96">
        <f>SUM(AI9:AI13)</f>
        <v>0</v>
      </c>
      <c r="AJ14" s="33">
        <f>IFERROR(AI14/#REF!,0)</f>
        <v>0</v>
      </c>
      <c r="AK14" s="96">
        <f>SUM(AK9:AK13)</f>
        <v>0</v>
      </c>
      <c r="AL14" s="33">
        <f>IFERROR(AK14/#REF!,0)</f>
        <v>0</v>
      </c>
      <c r="AM14" s="33"/>
      <c r="AN14" s="96"/>
      <c r="AO14" s="96">
        <f>SUM(AO9:AO13)</f>
        <v>0</v>
      </c>
      <c r="AP14" s="33">
        <f>IFERROR(AO14/#REF!,0)</f>
        <v>0</v>
      </c>
      <c r="AQ14" s="96">
        <f>SUM(AQ9:AQ13)</f>
        <v>0</v>
      </c>
      <c r="AR14" s="33">
        <f>IFERROR(AQ14/#REF!,0)</f>
        <v>0</v>
      </c>
      <c r="AS14" s="96"/>
      <c r="AT14" s="96"/>
      <c r="AU14" s="96">
        <f>SUM(AU9:AU13)</f>
        <v>0</v>
      </c>
      <c r="AV14" s="33">
        <f>IFERROR(AU14/#REF!,0)</f>
        <v>0</v>
      </c>
      <c r="AW14" s="96">
        <f>SUM(AW9:AW13)</f>
        <v>0</v>
      </c>
      <c r="AX14" s="33">
        <f>IFERROR(AW14/#REF!,0)</f>
        <v>0</v>
      </c>
      <c r="AY14" s="96"/>
      <c r="AZ14" s="96"/>
      <c r="BA14" s="96">
        <f>SUM(BA9:BA13)</f>
        <v>0</v>
      </c>
      <c r="BB14" s="33">
        <f>IFERROR(BA14/#REF!,0)</f>
        <v>0</v>
      </c>
      <c r="BC14" s="96">
        <f>SUM(BC9:BC13)</f>
        <v>0</v>
      </c>
      <c r="BD14" s="33">
        <f>IFERROR(BC14/#REF!,0)</f>
        <v>0</v>
      </c>
      <c r="BE14" s="96"/>
      <c r="BF14" s="96"/>
      <c r="BG14" s="96">
        <f>SUM(BG9:BG13)</f>
        <v>0</v>
      </c>
      <c r="BH14" s="33">
        <f>IFERROR(BG14/#REF!,0)</f>
        <v>0</v>
      </c>
      <c r="BI14" s="96">
        <f>SUM(BI9:BI13)</f>
        <v>0</v>
      </c>
      <c r="BJ14" s="33">
        <f>IFERROR(BI14/#REF!,0)</f>
        <v>0</v>
      </c>
      <c r="BK14" s="96"/>
      <c r="BL14" s="96"/>
      <c r="BM14" s="96">
        <f>SUM(BM9:BM13)</f>
        <v>0</v>
      </c>
      <c r="BN14" s="33">
        <f>IFERROR(BM14/#REF!,0)</f>
        <v>0</v>
      </c>
      <c r="BO14" s="96">
        <f>SUM(BO9:BO13)</f>
        <v>0</v>
      </c>
      <c r="BP14" s="33">
        <f>IFERROR(BO14/#REF!,0)</f>
        <v>0</v>
      </c>
      <c r="BQ14" s="96"/>
      <c r="BR14" s="96"/>
      <c r="BS14" s="96">
        <f>SUM(BS9:BS13)</f>
        <v>0</v>
      </c>
      <c r="BT14" s="33">
        <f>IFERROR(BS14/#REF!,0)</f>
        <v>0</v>
      </c>
      <c r="BU14" s="96">
        <f>SUM(BU9:BU13)</f>
        <v>0</v>
      </c>
      <c r="BV14" s="33">
        <f>IFERROR(BU14/#REF!,0)</f>
        <v>0</v>
      </c>
      <c r="BW14" s="96"/>
      <c r="BX14" s="96"/>
      <c r="BY14" s="96">
        <f>SUM(BY9:BY13)</f>
        <v>0</v>
      </c>
      <c r="BZ14" s="33">
        <f>IFERROR(BY14/#REF!,0)</f>
        <v>0</v>
      </c>
      <c r="CA14" s="96">
        <f>SUM(CA9:CA13)</f>
        <v>0</v>
      </c>
      <c r="CB14" s="33">
        <f>IFERROR(CA14/#REF!,0)</f>
        <v>0</v>
      </c>
      <c r="CC14" s="96"/>
      <c r="CD14" s="96"/>
      <c r="CE14" s="33">
        <f>SUM(CE9:CE13)</f>
        <v>0</v>
      </c>
      <c r="CF14" s="350">
        <f>IFERROR(CE14/#REF!,0)</f>
        <v>0</v>
      </c>
      <c r="CG14" s="96">
        <f>SUM(CG9:CG13)</f>
        <v>0</v>
      </c>
      <c r="CH14" s="33">
        <f>IFERROR(CG14/#REF!,0)</f>
        <v>0</v>
      </c>
      <c r="CI14" s="96"/>
      <c r="CJ14" s="96"/>
      <c r="CK14" s="96">
        <f>SUM(CK9:CK13)</f>
        <v>0</v>
      </c>
      <c r="CL14" s="33">
        <f>IFERROR(CK14/#REF!,0)</f>
        <v>0</v>
      </c>
      <c r="CM14" s="96">
        <f>SUM(CM9:CM13)</f>
        <v>0</v>
      </c>
      <c r="CN14" s="33">
        <f>IFERROR(CM14/#REF!,0)</f>
        <v>0</v>
      </c>
      <c r="CO14" s="96"/>
      <c r="CP14" s="96"/>
      <c r="CQ14" s="96">
        <f>SUM(CQ9:CQ13)</f>
        <v>0</v>
      </c>
      <c r="CR14" s="33">
        <f>IFERROR(CQ14/#REF!,0)</f>
        <v>0</v>
      </c>
      <c r="CS14" s="96">
        <f>SUM(CS9:CS13)</f>
        <v>0</v>
      </c>
      <c r="CT14" s="33">
        <f>IFERROR(CS14/#REF!,0)</f>
        <v>0</v>
      </c>
      <c r="CU14" s="96"/>
      <c r="CV14" s="96"/>
      <c r="CW14" s="96">
        <f t="shared" si="0"/>
        <v>0</v>
      </c>
      <c r="CX14" s="29">
        <f t="shared" si="0"/>
        <v>0</v>
      </c>
      <c r="CY14" s="233"/>
    </row>
    <row r="15" spans="1:117" s="80" customFormat="1" ht="15.75">
      <c r="B15" s="66"/>
      <c r="C15" s="330"/>
      <c r="D15" s="330"/>
      <c r="E15" s="330"/>
      <c r="F15" s="330"/>
      <c r="G15" s="330"/>
      <c r="H15" s="331"/>
      <c r="I15" s="331"/>
      <c r="BT15" s="32"/>
    </row>
    <row r="16" spans="1:117" s="80" customFormat="1" hidden="1">
      <c r="B16" s="56" t="s">
        <v>188</v>
      </c>
      <c r="C16" s="56" t="s">
        <v>196</v>
      </c>
      <c r="D16" s="56" t="s">
        <v>201</v>
      </c>
      <c r="E16" s="56" t="s">
        <v>202</v>
      </c>
      <c r="F16" s="56" t="s">
        <v>210</v>
      </c>
      <c r="G16" s="56" t="s">
        <v>211</v>
      </c>
    </row>
    <row r="17" spans="2:7" s="80" customFormat="1" ht="120" hidden="1">
      <c r="B17" s="154" t="s">
        <v>189</v>
      </c>
      <c r="C17" s="157" t="s">
        <v>193</v>
      </c>
      <c r="D17" s="157" t="s">
        <v>197</v>
      </c>
      <c r="E17" s="160" t="s">
        <v>315</v>
      </c>
      <c r="F17" s="161" t="s">
        <v>203</v>
      </c>
      <c r="G17" s="168" t="s">
        <v>212</v>
      </c>
    </row>
    <row r="18" spans="2:7" s="80" customFormat="1" ht="327.75" hidden="1">
      <c r="B18" s="154" t="s">
        <v>192</v>
      </c>
      <c r="C18" s="158" t="s">
        <v>194</v>
      </c>
      <c r="D18" s="158" t="s">
        <v>198</v>
      </c>
      <c r="E18" s="161" t="s">
        <v>316</v>
      </c>
      <c r="F18" s="164" t="s">
        <v>204</v>
      </c>
      <c r="G18" s="169" t="s">
        <v>213</v>
      </c>
    </row>
    <row r="19" spans="2:7" s="80" customFormat="1" ht="195" hidden="1">
      <c r="B19" s="155" t="s">
        <v>190</v>
      </c>
      <c r="C19" s="157" t="s">
        <v>195</v>
      </c>
      <c r="D19" s="157" t="s">
        <v>199</v>
      </c>
      <c r="E19" s="162" t="s">
        <v>317</v>
      </c>
      <c r="F19" s="164" t="s">
        <v>205</v>
      </c>
      <c r="G19" s="169" t="s">
        <v>214</v>
      </c>
    </row>
    <row r="20" spans="2:7" s="80" customFormat="1" ht="285" hidden="1">
      <c r="B20" s="156" t="s">
        <v>191</v>
      </c>
      <c r="C20" s="56"/>
      <c r="D20" s="159" t="s">
        <v>200</v>
      </c>
      <c r="E20" s="163" t="s">
        <v>318</v>
      </c>
      <c r="F20" s="164" t="s">
        <v>206</v>
      </c>
      <c r="G20" s="169" t="s">
        <v>215</v>
      </c>
    </row>
    <row r="21" spans="2:7" s="80" customFormat="1" ht="135" hidden="1">
      <c r="B21" s="57"/>
      <c r="C21" s="56"/>
      <c r="D21" s="56"/>
      <c r="E21" s="228" t="s">
        <v>322</v>
      </c>
      <c r="F21" s="160" t="s">
        <v>207</v>
      </c>
      <c r="G21" s="169" t="s">
        <v>216</v>
      </c>
    </row>
    <row r="22" spans="2:7" s="80" customFormat="1" ht="120" hidden="1">
      <c r="B22" s="56"/>
      <c r="C22" s="56"/>
      <c r="D22" s="56"/>
      <c r="E22" s="165" t="s">
        <v>319</v>
      </c>
      <c r="F22" s="160" t="s">
        <v>208</v>
      </c>
      <c r="G22" s="169" t="s">
        <v>217</v>
      </c>
    </row>
    <row r="23" spans="2:7" s="80" customFormat="1" ht="120" hidden="1">
      <c r="B23" s="56"/>
      <c r="C23" s="56"/>
      <c r="D23" s="56"/>
      <c r="E23" s="167" t="s">
        <v>320</v>
      </c>
      <c r="F23" s="160" t="s">
        <v>209</v>
      </c>
      <c r="G23" s="169" t="s">
        <v>218</v>
      </c>
    </row>
    <row r="24" spans="2:7" s="80" customFormat="1" ht="180" hidden="1">
      <c r="B24" s="56"/>
      <c r="C24" s="56"/>
      <c r="D24" s="56"/>
      <c r="E24" s="163" t="s">
        <v>321</v>
      </c>
      <c r="F24" s="56"/>
      <c r="G24" s="169" t="s">
        <v>219</v>
      </c>
    </row>
    <row r="25" spans="2:7" s="80" customFormat="1" ht="135" hidden="1">
      <c r="B25" s="56"/>
      <c r="C25" s="56"/>
      <c r="D25" s="56"/>
      <c r="E25" s="160" t="s">
        <v>323</v>
      </c>
      <c r="F25" s="56"/>
      <c r="G25" s="169" t="s">
        <v>220</v>
      </c>
    </row>
    <row r="26" spans="2:7" s="80" customFormat="1" ht="90" hidden="1">
      <c r="B26" s="56"/>
      <c r="C26" s="56"/>
      <c r="D26" s="56"/>
      <c r="E26" s="160" t="s">
        <v>324</v>
      </c>
      <c r="F26" s="56"/>
      <c r="G26" s="169" t="s">
        <v>221</v>
      </c>
    </row>
    <row r="27" spans="2:7" s="80" customFormat="1" ht="180" hidden="1">
      <c r="B27" s="56"/>
      <c r="C27" s="56"/>
      <c r="D27" s="56"/>
      <c r="E27" s="166" t="s">
        <v>325</v>
      </c>
      <c r="F27" s="56"/>
      <c r="G27" s="169" t="s">
        <v>222</v>
      </c>
    </row>
    <row r="28" spans="2:7" s="80" customFormat="1" ht="90" hidden="1">
      <c r="B28" s="56"/>
      <c r="C28" s="56"/>
      <c r="D28" s="56"/>
      <c r="E28" s="162" t="s">
        <v>326</v>
      </c>
      <c r="F28" s="56"/>
      <c r="G28" s="170" t="s">
        <v>223</v>
      </c>
    </row>
    <row r="29" spans="2:7" s="80" customFormat="1" ht="90" hidden="1">
      <c r="B29" s="56"/>
      <c r="C29" s="56"/>
      <c r="D29" s="56"/>
      <c r="E29" s="56"/>
      <c r="F29" s="56"/>
      <c r="G29" s="170" t="s">
        <v>224</v>
      </c>
    </row>
    <row r="30" spans="2:7" s="80" customFormat="1" ht="90" hidden="1">
      <c r="B30" s="56"/>
      <c r="C30" s="56"/>
      <c r="D30" s="56"/>
      <c r="E30" s="56"/>
      <c r="F30" s="56"/>
      <c r="G30" s="170" t="s">
        <v>225</v>
      </c>
    </row>
    <row r="31" spans="2:7" s="80" customFormat="1" ht="105" hidden="1">
      <c r="B31" s="56"/>
      <c r="C31" s="56"/>
      <c r="D31" s="56"/>
      <c r="E31" s="56"/>
      <c r="F31" s="56"/>
      <c r="G31" s="170" t="s">
        <v>226</v>
      </c>
    </row>
    <row r="32" spans="2:7" s="80" customFormat="1" ht="105" hidden="1">
      <c r="B32" s="56"/>
      <c r="C32" s="56"/>
      <c r="D32" s="56"/>
      <c r="E32" s="56"/>
      <c r="F32" s="56"/>
      <c r="G32" s="170" t="s">
        <v>227</v>
      </c>
    </row>
    <row r="33" spans="2:7" s="80" customFormat="1" ht="60" hidden="1">
      <c r="B33" s="56"/>
      <c r="C33" s="56"/>
      <c r="D33" s="56"/>
      <c r="E33" s="56"/>
      <c r="F33" s="56"/>
      <c r="G33" s="170" t="s">
        <v>228</v>
      </c>
    </row>
    <row r="34" spans="2:7" s="80" customFormat="1" ht="90" hidden="1">
      <c r="B34" s="56"/>
      <c r="C34" s="56"/>
      <c r="D34" s="56"/>
      <c r="E34" s="56"/>
      <c r="F34" s="56"/>
      <c r="G34" s="170" t="s">
        <v>229</v>
      </c>
    </row>
    <row r="35" spans="2:7" s="80" customFormat="1" ht="105" hidden="1">
      <c r="B35" s="56"/>
      <c r="C35" s="56"/>
      <c r="D35" s="56"/>
      <c r="E35" s="56"/>
      <c r="F35" s="56"/>
      <c r="G35" s="170" t="s">
        <v>230</v>
      </c>
    </row>
    <row r="36" spans="2:7" s="80" customFormat="1" ht="75" hidden="1">
      <c r="B36" s="56"/>
      <c r="C36" s="56"/>
      <c r="D36" s="56"/>
      <c r="E36" s="56"/>
      <c r="F36" s="56"/>
      <c r="G36" s="170" t="s">
        <v>231</v>
      </c>
    </row>
    <row r="37" spans="2:7" s="80" customFormat="1" ht="45" hidden="1">
      <c r="B37" s="56"/>
      <c r="C37" s="56"/>
      <c r="D37" s="56"/>
      <c r="E37" s="56"/>
      <c r="F37" s="56"/>
      <c r="G37" s="170" t="s">
        <v>232</v>
      </c>
    </row>
    <row r="38" spans="2:7" s="80" customFormat="1"/>
    <row r="39" spans="2:7" s="80" customFormat="1"/>
    <row r="40" spans="2:7" s="80" customFormat="1"/>
    <row r="41" spans="2:7" s="80" customFormat="1"/>
    <row r="42" spans="2:7" s="80" customFormat="1"/>
    <row r="43" spans="2:7" s="80" customFormat="1"/>
    <row r="44" spans="2:7" s="80" customFormat="1"/>
    <row r="45" spans="2:7" s="80" customFormat="1"/>
    <row r="46" spans="2:7" s="80" customFormat="1"/>
    <row r="47" spans="2:7" s="80" customFormat="1"/>
    <row r="48" spans="2:7" s="80" customFormat="1"/>
    <row r="49" s="80" customFormat="1"/>
    <row r="50" s="80" customFormat="1"/>
    <row r="51" s="80" customFormat="1"/>
    <row r="52" s="80" customFormat="1"/>
    <row r="53" s="80" customFormat="1"/>
    <row r="54" s="80" customFormat="1"/>
    <row r="55" s="80" customFormat="1"/>
    <row r="56" s="80" customFormat="1"/>
    <row r="57" s="80" customFormat="1"/>
    <row r="58" s="80" customFormat="1"/>
    <row r="59" s="80" customFormat="1"/>
    <row r="60" s="80" customFormat="1"/>
    <row r="61" s="80" customFormat="1"/>
    <row r="62" s="80" customFormat="1"/>
    <row r="63" s="80" customFormat="1"/>
    <row r="64" s="80" customFormat="1"/>
    <row r="65" s="80" customFormat="1"/>
    <row r="66" s="80" customFormat="1"/>
    <row r="67" s="80" customFormat="1"/>
    <row r="68" s="80" customFormat="1"/>
    <row r="69" s="80" customFormat="1"/>
    <row r="70" s="80" customFormat="1"/>
    <row r="71" s="80" customFormat="1"/>
    <row r="72" s="80" customFormat="1"/>
    <row r="73" s="80" customFormat="1"/>
    <row r="74" s="80" customFormat="1"/>
    <row r="75" s="80" customFormat="1"/>
    <row r="76" s="80" customFormat="1"/>
    <row r="77" s="80" customFormat="1"/>
    <row r="78" s="80" customFormat="1"/>
    <row r="79" s="80" customFormat="1"/>
    <row r="80" s="80" customFormat="1"/>
    <row r="81" s="80" customFormat="1"/>
    <row r="82" s="80" customFormat="1"/>
    <row r="83" s="80" customFormat="1"/>
    <row r="84" s="80" customFormat="1"/>
    <row r="85" s="80" customFormat="1"/>
    <row r="86" s="80" customFormat="1"/>
    <row r="87" s="80" customFormat="1"/>
    <row r="88" s="80" customFormat="1"/>
    <row r="89" s="80" customFormat="1"/>
    <row r="90" s="80" customFormat="1"/>
    <row r="91" s="80" customFormat="1"/>
    <row r="92" s="80" customFormat="1"/>
    <row r="93" s="80" customFormat="1"/>
  </sheetData>
  <sheetProtection sort="0" autoFilter="0"/>
  <mergeCells count="67">
    <mergeCell ref="J13:K13"/>
    <mergeCell ref="DK7:DK8"/>
    <mergeCell ref="DL7:DL8"/>
    <mergeCell ref="J9:K9"/>
    <mergeCell ref="J10:K10"/>
    <mergeCell ref="J11:K11"/>
    <mergeCell ref="J12:K12"/>
    <mergeCell ref="DE7:DE8"/>
    <mergeCell ref="DF7:DF8"/>
    <mergeCell ref="DG7:DG8"/>
    <mergeCell ref="DH7:DH8"/>
    <mergeCell ref="DI7:DI8"/>
    <mergeCell ref="DJ7:DJ8"/>
    <mergeCell ref="CW7:CW8"/>
    <mergeCell ref="CX7:CX8"/>
    <mergeCell ref="DA7:DA8"/>
    <mergeCell ref="DB7:DB8"/>
    <mergeCell ref="DC7:DC8"/>
    <mergeCell ref="DD7:DD8"/>
    <mergeCell ref="DA6:DL6"/>
    <mergeCell ref="DM6:DM8"/>
    <mergeCell ref="BG7:BL7"/>
    <mergeCell ref="BM7:BQ7"/>
    <mergeCell ref="BS7:BX7"/>
    <mergeCell ref="Z6:Z8"/>
    <mergeCell ref="AA6:AA8"/>
    <mergeCell ref="AB6:AB8"/>
    <mergeCell ref="AC6:CX6"/>
    <mergeCell ref="AC7:AH7"/>
    <mergeCell ref="AI7:AN7"/>
    <mergeCell ref="AO7:AT7"/>
    <mergeCell ref="AU7:AZ7"/>
    <mergeCell ref="BA7:BF7"/>
    <mergeCell ref="CY6:CY8"/>
    <mergeCell ref="CZ6:CZ8"/>
    <mergeCell ref="BY7:CD7"/>
    <mergeCell ref="CE7:CJ7"/>
    <mergeCell ref="CK7:CP7"/>
    <mergeCell ref="CQ7:CU7"/>
    <mergeCell ref="Y6:Y8"/>
    <mergeCell ref="B6:B8"/>
    <mergeCell ref="C6:C8"/>
    <mergeCell ref="D6:D8"/>
    <mergeCell ref="E6:E8"/>
    <mergeCell ref="F6:F8"/>
    <mergeCell ref="G6:G8"/>
    <mergeCell ref="H6:H8"/>
    <mergeCell ref="I6:I8"/>
    <mergeCell ref="J6:K8"/>
    <mergeCell ref="L6:W7"/>
    <mergeCell ref="X6:X8"/>
    <mergeCell ref="B4:AM4"/>
    <mergeCell ref="BG4:CH4"/>
    <mergeCell ref="CI4:CN4"/>
    <mergeCell ref="BG5:CA5"/>
    <mergeCell ref="CC5:CG5"/>
    <mergeCell ref="CI5:CN5"/>
    <mergeCell ref="B1:AF1"/>
    <mergeCell ref="AI1:AL1"/>
    <mergeCell ref="BG1:CA1"/>
    <mergeCell ref="CC1:CG1"/>
    <mergeCell ref="CI1:CN1"/>
    <mergeCell ref="C3:AF3"/>
    <mergeCell ref="AG3:AM3"/>
    <mergeCell ref="BH3:CA3"/>
    <mergeCell ref="CB3:CH3"/>
    <mergeCell ref="CK3:CN3"/>
  </mergeCells>
  <conditionalFormatting sqref="CX9:CY14">
    <cfRule type="cellIs" dxfId="5" priority="1" operator="equal">
      <formula>1</formula>
    </cfRule>
    <cfRule type="colorScale" priority="2">
      <colorScale>
        <cfvo type="num" val="0"/>
        <cfvo type="num" val="0.6"/>
        <cfvo type="num" val="0.99"/>
        <color rgb="FFC00000"/>
        <color rgb="FFFFEB84"/>
        <color rgb="FF1DA275"/>
      </colorScale>
    </cfRule>
  </conditionalFormatting>
  <dataValidations count="7">
    <dataValidation type="list" allowBlank="1" showInputMessage="1" showErrorMessage="1" sqref="G9:G15" xr:uid="{4F4ABFE7-F8C0-4DD0-87AB-DB0BF4DEF04D}">
      <formula1>$G$17:$G$37</formula1>
    </dataValidation>
    <dataValidation type="list" allowBlank="1" showInputMessage="1" showErrorMessage="1" sqref="F9:F15" xr:uid="{50CA9A8E-AF76-4C67-BC55-8AFD3B612E4E}">
      <formula1>$F$17:$F$23</formula1>
    </dataValidation>
    <dataValidation type="list" allowBlank="1" showInputMessage="1" showErrorMessage="1" sqref="E9:E15" xr:uid="{B890FF58-AE2E-438E-862A-C2D5E3693CEB}">
      <formula1>$E$17:$E$28</formula1>
    </dataValidation>
    <dataValidation type="list" allowBlank="1" showInputMessage="1" showErrorMessage="1" sqref="D9:D15" xr:uid="{1EA0F3C6-4CD7-452A-BB6F-D7A42C4614B3}">
      <formula1>$D$17:$D$20</formula1>
    </dataValidation>
    <dataValidation type="list" allowBlank="1" showInputMessage="1" showErrorMessage="1" sqref="C9:C15" xr:uid="{8C63E124-0638-4EDD-A2E1-55AFE807B658}">
      <formula1>$C$17:$C$19</formula1>
    </dataValidation>
    <dataValidation type="list" allowBlank="1" showInputMessage="1" showErrorMessage="1" sqref="B9:B15" xr:uid="{8958BC8C-8850-4039-BE95-37A28EF66A56}">
      <formula1>$B$17:$B$20</formula1>
    </dataValidation>
    <dataValidation type="whole" showInputMessage="1" showErrorMessage="1" error="SUPERA LA META PROGRAMADA" sqref="AE9:AE11 AE13" xr:uid="{E2DFD4C9-CB83-4D63-87DC-342BAB7D9B99}">
      <formula1>0</formula1>
      <formula2>#REF!-AC9</formula2>
    </dataValidation>
  </dataValidations>
  <pageMargins left="0.31496062992125984" right="0.70866141732283472" top="0.62992125984251968" bottom="0.74803149606299213" header="0.31496062992125984" footer="0.31496062992125984"/>
  <pageSetup paperSize="9" scale="33" fitToHeight="0" orientation="portrait" r:id="rId1"/>
  <headerFooter>
    <oddHeader>&amp;L&amp;G&amp;C&amp;"Arial,Normal"&amp;8&amp;K000000 INTERNAL&amp;1#
&amp;"Arial,Negrita"&amp;12PLAN DE ACCION INSTITUCIONAL</oddHeader>
    <oddFooter>&amp;L&amp;G&amp;C&amp;N
IPB-A-1&amp;RDES-FM-05
V10</oddFooter>
  </headerFooter>
  <colBreaks count="1" manualBreakCount="1">
    <brk id="78" max="13" man="1"/>
  </colBreaks>
  <drawing r:id="rId2"/>
  <legacyDrawing r:id="rId3"/>
  <legacyDrawingHF r:id="rId4"/>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A243E-D624-4ADD-9F35-025A096F0E7F}">
  <sheetPr>
    <tabColor rgb="FF6EB993"/>
  </sheetPr>
  <dimension ref="A1:DM93"/>
  <sheetViews>
    <sheetView topLeftCell="B1" zoomScale="90" zoomScaleNormal="90" zoomScaleSheetLayoutView="90" zoomScalePageLayoutView="60" workbookViewId="0">
      <selection activeCell="H11" sqref="H11"/>
    </sheetView>
  </sheetViews>
  <sheetFormatPr baseColWidth="10" defaultColWidth="11.42578125" defaultRowHeight="15"/>
  <cols>
    <col min="1" max="1" width="5.140625" style="56" hidden="1" customWidth="1"/>
    <col min="2" max="2" width="21.42578125" style="56" customWidth="1"/>
    <col min="3" max="3" width="18.5703125" style="56" customWidth="1"/>
    <col min="4" max="4" width="23.42578125" style="56" customWidth="1"/>
    <col min="5" max="5" width="23" style="56" customWidth="1"/>
    <col min="6" max="6" width="21" style="56" customWidth="1"/>
    <col min="7" max="7" width="20.140625" style="56" customWidth="1"/>
    <col min="8" max="8" width="19.7109375" style="56" customWidth="1"/>
    <col min="9" max="9" width="25.85546875" style="56" customWidth="1"/>
    <col min="10" max="21" width="12.5703125" style="56" customWidth="1"/>
    <col min="22" max="22" width="14.5703125" style="56" customWidth="1"/>
    <col min="23" max="23" width="12.5703125" style="56" customWidth="1"/>
    <col min="24" max="24" width="16.85546875" style="56" customWidth="1"/>
    <col min="25" max="25" width="21.5703125" style="56" customWidth="1"/>
    <col min="26" max="26" width="25.85546875" style="56" customWidth="1"/>
    <col min="27" max="27" width="16.7109375" style="56" customWidth="1"/>
    <col min="28" max="28" width="23" style="56" customWidth="1"/>
    <col min="29" max="29" width="17.42578125" style="56" customWidth="1"/>
    <col min="30" max="30" width="25" style="56" customWidth="1"/>
    <col min="31" max="32" width="12.5703125" style="56" customWidth="1"/>
    <col min="33" max="33" width="19.7109375" style="56" customWidth="1"/>
    <col min="34" max="34" width="20.28515625" style="56" customWidth="1"/>
    <col min="35" max="35" width="18.140625" style="56" customWidth="1"/>
    <col min="36" max="36" width="21" style="56" customWidth="1"/>
    <col min="37" max="38" width="12.5703125" style="56" customWidth="1"/>
    <col min="39" max="39" width="19.7109375" style="56" customWidth="1"/>
    <col min="40" max="40" width="20.28515625" style="56" customWidth="1"/>
    <col min="41" max="41" width="18.85546875" style="80" customWidth="1"/>
    <col min="42" max="42" width="22.140625" style="80" customWidth="1"/>
    <col min="43" max="44" width="12.5703125" style="80" customWidth="1"/>
    <col min="45" max="45" width="19.7109375" style="80" customWidth="1"/>
    <col min="46" max="46" width="20.28515625" style="56" customWidth="1"/>
    <col min="47" max="47" width="17.28515625" style="80" customWidth="1"/>
    <col min="48" max="48" width="21.7109375" style="80" customWidth="1"/>
    <col min="49" max="50" width="12.5703125" style="80" customWidth="1"/>
    <col min="51" max="51" width="19.5703125" style="80" customWidth="1"/>
    <col min="52" max="52" width="20.28515625" style="56" customWidth="1"/>
    <col min="53" max="53" width="18.28515625" style="80" customWidth="1"/>
    <col min="54" max="54" width="23.5703125" style="80" customWidth="1"/>
    <col min="55" max="56" width="12.5703125" style="80" customWidth="1"/>
    <col min="57" max="57" width="20.7109375" style="80" customWidth="1"/>
    <col min="58" max="58" width="20.28515625" style="56" customWidth="1"/>
    <col min="59" max="59" width="16.7109375" style="56" customWidth="1"/>
    <col min="60" max="60" width="17" style="56" customWidth="1"/>
    <col min="61" max="62" width="12.5703125" style="56" customWidth="1"/>
    <col min="63" max="63" width="16.85546875" style="56" customWidth="1"/>
    <col min="64" max="64" width="20.28515625" style="56" customWidth="1"/>
    <col min="65" max="65" width="15.85546875" style="56" customWidth="1"/>
    <col min="66" max="66" width="21.42578125" style="56" customWidth="1"/>
    <col min="67" max="68" width="12.5703125" style="56" customWidth="1"/>
    <col min="69" max="69" width="17.42578125" style="56" customWidth="1"/>
    <col min="70" max="70" width="20.28515625" style="56" customWidth="1"/>
    <col min="71" max="71" width="15.5703125" style="56" customWidth="1"/>
    <col min="72" max="72" width="21" style="56" customWidth="1"/>
    <col min="73" max="74" width="12.5703125" style="56" customWidth="1"/>
    <col min="75" max="75" width="18.5703125" style="56" customWidth="1"/>
    <col min="76" max="76" width="20.28515625" style="56" customWidth="1"/>
    <col min="77" max="77" width="15.42578125" style="56" customWidth="1"/>
    <col min="78" max="78" width="18.7109375" style="56" customWidth="1"/>
    <col min="79" max="80" width="12.5703125" style="56" customWidth="1"/>
    <col min="81" max="81" width="17" style="56" customWidth="1"/>
    <col min="82" max="82" width="20.28515625" style="56" customWidth="1"/>
    <col min="83" max="83" width="14.85546875" style="56" customWidth="1"/>
    <col min="84" max="84" width="18.5703125" style="56" customWidth="1"/>
    <col min="85" max="86" width="12.5703125" style="56" customWidth="1"/>
    <col min="87" max="87" width="17.85546875" style="56" customWidth="1"/>
    <col min="88" max="88" width="20.28515625" style="56" customWidth="1"/>
    <col min="89" max="89" width="15" style="56" customWidth="1"/>
    <col min="90" max="90" width="18.5703125" style="56" customWidth="1"/>
    <col min="91" max="92" width="18.28515625" style="56" customWidth="1"/>
    <col min="93" max="93" width="23.140625" style="56" customWidth="1"/>
    <col min="94" max="94" width="20.28515625" style="56" customWidth="1"/>
    <col min="95" max="95" width="16" style="56" customWidth="1"/>
    <col min="96" max="96" width="27.85546875" style="56" customWidth="1"/>
    <col min="97" max="97" width="29" style="56" customWidth="1"/>
    <col min="98" max="98" width="26.7109375" style="56" customWidth="1"/>
    <col min="99" max="100" width="20.28515625" style="56" customWidth="1"/>
    <col min="101" max="101" width="17.28515625" style="56" customWidth="1"/>
    <col min="102" max="103" width="21.28515625" style="56" customWidth="1"/>
    <col min="104" max="104" width="19.140625" style="56" customWidth="1"/>
    <col min="105" max="105" width="18.85546875" style="56" customWidth="1"/>
    <col min="106" max="106" width="18.140625" style="56" customWidth="1"/>
    <col min="107" max="107" width="17.5703125" style="56" customWidth="1"/>
    <col min="108" max="108" width="17.140625" style="56" customWidth="1"/>
    <col min="109" max="109" width="22" style="56" customWidth="1"/>
    <col min="110" max="112" width="18.140625" style="56" customWidth="1"/>
    <col min="113" max="113" width="20.85546875" style="56" customWidth="1"/>
    <col min="114" max="114" width="17.5703125" style="56" customWidth="1"/>
    <col min="115" max="115" width="18.42578125" style="56" customWidth="1"/>
    <col min="116" max="116" width="18" style="56" customWidth="1"/>
    <col min="117" max="117" width="29.85546875" style="56" customWidth="1"/>
    <col min="118" max="16384" width="11.42578125" style="56"/>
  </cols>
  <sheetData>
    <row r="1" spans="1:117" ht="69.75" customHeight="1">
      <c r="A1" s="80"/>
      <c r="B1" s="277" t="s">
        <v>75</v>
      </c>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81"/>
      <c r="AH1" s="80"/>
      <c r="AI1" s="278"/>
      <c r="AJ1" s="278"/>
      <c r="AK1" s="278"/>
      <c r="AL1" s="278"/>
      <c r="AM1" s="81"/>
      <c r="AN1" s="80"/>
      <c r="AT1" s="80"/>
      <c r="AZ1" s="80"/>
      <c r="BF1" s="80"/>
      <c r="BG1" s="277"/>
      <c r="BH1" s="277"/>
      <c r="BI1" s="277"/>
      <c r="BJ1" s="277"/>
      <c r="BK1" s="277"/>
      <c r="BL1" s="277"/>
      <c r="BM1" s="277"/>
      <c r="BN1" s="277"/>
      <c r="BO1" s="277"/>
      <c r="BP1" s="277"/>
      <c r="BQ1" s="277"/>
      <c r="BR1" s="277"/>
      <c r="BS1" s="277"/>
      <c r="BT1" s="277"/>
      <c r="BU1" s="277"/>
      <c r="BV1" s="277"/>
      <c r="BW1" s="277"/>
      <c r="BX1" s="277"/>
      <c r="BY1" s="277"/>
      <c r="BZ1" s="277"/>
      <c r="CA1" s="277"/>
      <c r="CB1" s="81"/>
      <c r="CC1" s="278"/>
      <c r="CD1" s="278"/>
      <c r="CE1" s="278"/>
      <c r="CF1" s="278"/>
      <c r="CG1" s="278"/>
      <c r="CH1" s="81"/>
      <c r="CI1" s="277"/>
      <c r="CJ1" s="277"/>
      <c r="CK1" s="277"/>
      <c r="CL1" s="277"/>
      <c r="CM1" s="277"/>
      <c r="CN1" s="277"/>
    </row>
    <row r="2" spans="1:117" ht="15.75" thickBot="1">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I2" s="80"/>
      <c r="AJ2" s="80"/>
      <c r="AK2" s="80"/>
      <c r="AL2" s="80"/>
      <c r="AM2" s="80"/>
      <c r="BG2" s="80"/>
      <c r="BH2" s="80"/>
      <c r="BI2" s="80"/>
      <c r="BJ2" s="80"/>
      <c r="BK2" s="80"/>
      <c r="BM2" s="80"/>
      <c r="BN2" s="80"/>
      <c r="BO2" s="80"/>
      <c r="BP2" s="80"/>
      <c r="BQ2" s="80"/>
      <c r="BS2" s="80"/>
      <c r="BT2" s="80"/>
      <c r="BU2" s="80"/>
      <c r="BV2" s="80"/>
      <c r="BW2" s="80"/>
      <c r="BY2" s="80"/>
      <c r="BZ2" s="80"/>
      <c r="CA2" s="80"/>
      <c r="CB2" s="80"/>
      <c r="CC2" s="80"/>
      <c r="CE2" s="80"/>
      <c r="CF2" s="80"/>
      <c r="CG2" s="80"/>
      <c r="CH2" s="80"/>
      <c r="CI2" s="80"/>
      <c r="CK2" s="80"/>
      <c r="CL2" s="80"/>
      <c r="CM2" s="80"/>
      <c r="CN2" s="80"/>
    </row>
    <row r="3" spans="1:117" ht="47.25" customHeight="1" thickBot="1">
      <c r="A3" s="80"/>
      <c r="B3" s="82" t="s">
        <v>147</v>
      </c>
      <c r="C3" s="272"/>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4"/>
      <c r="AG3" s="275"/>
      <c r="AH3" s="275"/>
      <c r="AI3" s="275"/>
      <c r="AJ3" s="275"/>
      <c r="AK3" s="275"/>
      <c r="AL3" s="275"/>
      <c r="AM3" s="275"/>
      <c r="AN3" s="80"/>
      <c r="AT3" s="80"/>
      <c r="AZ3" s="80"/>
      <c r="BF3" s="80"/>
      <c r="BG3" s="129"/>
      <c r="BH3" s="276"/>
      <c r="BI3" s="276"/>
      <c r="BJ3" s="276"/>
      <c r="BK3" s="276"/>
      <c r="BL3" s="276"/>
      <c r="BM3" s="276"/>
      <c r="BN3" s="276"/>
      <c r="BO3" s="276"/>
      <c r="BP3" s="276"/>
      <c r="BQ3" s="276"/>
      <c r="BR3" s="276"/>
      <c r="BS3" s="276"/>
      <c r="BT3" s="276"/>
      <c r="BU3" s="276"/>
      <c r="BV3" s="276"/>
      <c r="BW3" s="276"/>
      <c r="BX3" s="276"/>
      <c r="BY3" s="276"/>
      <c r="BZ3" s="276"/>
      <c r="CA3" s="276"/>
      <c r="CB3" s="275"/>
      <c r="CC3" s="275"/>
      <c r="CD3" s="275"/>
      <c r="CE3" s="275"/>
      <c r="CF3" s="275"/>
      <c r="CG3" s="275"/>
      <c r="CH3" s="275"/>
      <c r="CI3" s="129"/>
      <c r="CK3" s="276"/>
      <c r="CL3" s="276"/>
      <c r="CM3" s="276"/>
      <c r="CN3" s="276"/>
    </row>
    <row r="4" spans="1:117" ht="24.75" customHeight="1">
      <c r="A4" s="80"/>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80"/>
      <c r="AT4" s="80"/>
      <c r="AZ4" s="80"/>
      <c r="BF4" s="80"/>
      <c r="BG4" s="279"/>
      <c r="BH4" s="279"/>
      <c r="BI4" s="279"/>
      <c r="BJ4" s="279"/>
      <c r="BK4" s="279"/>
      <c r="BL4" s="279"/>
      <c r="BM4" s="279"/>
      <c r="BN4" s="279"/>
      <c r="BO4" s="279"/>
      <c r="BP4" s="279"/>
      <c r="BQ4" s="279"/>
      <c r="BR4" s="279"/>
      <c r="BS4" s="279"/>
      <c r="BT4" s="279"/>
      <c r="BU4" s="279"/>
      <c r="BV4" s="279"/>
      <c r="BW4" s="279"/>
      <c r="BX4" s="279"/>
      <c r="BY4" s="279"/>
      <c r="BZ4" s="279"/>
      <c r="CA4" s="279"/>
      <c r="CB4" s="279"/>
      <c r="CC4" s="279"/>
      <c r="CD4" s="279"/>
      <c r="CE4" s="279"/>
      <c r="CF4" s="279"/>
      <c r="CG4" s="279"/>
      <c r="CH4" s="279"/>
      <c r="CI4" s="279"/>
      <c r="CJ4" s="279"/>
      <c r="CK4" s="279"/>
      <c r="CL4" s="279"/>
      <c r="CM4" s="279"/>
      <c r="CN4" s="279"/>
    </row>
    <row r="5" spans="1:117" ht="15.75" thickBot="1">
      <c r="A5" s="80"/>
      <c r="B5" s="83"/>
      <c r="C5" s="83"/>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T5" s="80"/>
      <c r="AZ5" s="80"/>
      <c r="BF5" s="80"/>
      <c r="BG5" s="277"/>
      <c r="BH5" s="277"/>
      <c r="BI5" s="277"/>
      <c r="BJ5" s="277"/>
      <c r="BK5" s="277"/>
      <c r="BL5" s="277"/>
      <c r="BM5" s="277"/>
      <c r="BN5" s="277"/>
      <c r="BO5" s="277"/>
      <c r="BP5" s="277"/>
      <c r="BQ5" s="277"/>
      <c r="BR5" s="277"/>
      <c r="BS5" s="277"/>
      <c r="BT5" s="277"/>
      <c r="BU5" s="277"/>
      <c r="BV5" s="277"/>
      <c r="BW5" s="277"/>
      <c r="BX5" s="277"/>
      <c r="BY5" s="277"/>
      <c r="BZ5" s="277"/>
      <c r="CA5" s="277"/>
      <c r="CB5" s="81"/>
      <c r="CC5" s="278"/>
      <c r="CD5" s="278"/>
      <c r="CE5" s="278"/>
      <c r="CF5" s="278"/>
      <c r="CG5" s="278"/>
      <c r="CH5" s="81"/>
      <c r="CI5" s="277"/>
      <c r="CJ5" s="277"/>
      <c r="CK5" s="277"/>
      <c r="CL5" s="277"/>
      <c r="CM5" s="277"/>
      <c r="CN5" s="277"/>
    </row>
    <row r="6" spans="1:117" ht="15" customHeight="1" thickBot="1">
      <c r="A6" s="83"/>
      <c r="B6" s="283" t="s">
        <v>292</v>
      </c>
      <c r="C6" s="283" t="s">
        <v>293</v>
      </c>
      <c r="D6" s="283" t="s">
        <v>294</v>
      </c>
      <c r="E6" s="283" t="s">
        <v>5</v>
      </c>
      <c r="F6" s="283" t="s">
        <v>6</v>
      </c>
      <c r="G6" s="283" t="s">
        <v>7</v>
      </c>
      <c r="H6" s="284" t="s">
        <v>295</v>
      </c>
      <c r="I6" s="284" t="s">
        <v>9</v>
      </c>
      <c r="J6" s="291" t="s">
        <v>148</v>
      </c>
      <c r="K6" s="291"/>
      <c r="L6" s="342" t="s">
        <v>339</v>
      </c>
      <c r="M6" s="342"/>
      <c r="N6" s="342"/>
      <c r="O6" s="342"/>
      <c r="P6" s="342"/>
      <c r="Q6" s="342"/>
      <c r="R6" s="342"/>
      <c r="S6" s="342"/>
      <c r="T6" s="342"/>
      <c r="U6" s="342"/>
      <c r="V6" s="342"/>
      <c r="W6" s="342"/>
      <c r="X6" s="342" t="s">
        <v>340</v>
      </c>
      <c r="Y6" s="291" t="s">
        <v>296</v>
      </c>
      <c r="Z6" s="291" t="s">
        <v>149</v>
      </c>
      <c r="AA6" s="291" t="s">
        <v>150</v>
      </c>
      <c r="AB6" s="291" t="s">
        <v>151</v>
      </c>
      <c r="AC6" s="291" t="s">
        <v>152</v>
      </c>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c r="BL6" s="291"/>
      <c r="BM6" s="291"/>
      <c r="BN6" s="291"/>
      <c r="BO6" s="291"/>
      <c r="BP6" s="291"/>
      <c r="BQ6" s="291"/>
      <c r="BR6" s="291"/>
      <c r="BS6" s="291"/>
      <c r="BT6" s="291"/>
      <c r="BU6" s="291"/>
      <c r="BV6" s="291"/>
      <c r="BW6" s="291"/>
      <c r="BX6" s="291"/>
      <c r="BY6" s="291"/>
      <c r="BZ6" s="291"/>
      <c r="CA6" s="291"/>
      <c r="CB6" s="291"/>
      <c r="CC6" s="291"/>
      <c r="CD6" s="291"/>
      <c r="CE6" s="291"/>
      <c r="CF6" s="291"/>
      <c r="CG6" s="291"/>
      <c r="CH6" s="291"/>
      <c r="CI6" s="291"/>
      <c r="CJ6" s="291"/>
      <c r="CK6" s="291"/>
      <c r="CL6" s="291"/>
      <c r="CM6" s="291"/>
      <c r="CN6" s="291"/>
      <c r="CO6" s="291"/>
      <c r="CP6" s="291"/>
      <c r="CQ6" s="291"/>
      <c r="CR6" s="291"/>
      <c r="CS6" s="291"/>
      <c r="CT6" s="291"/>
      <c r="CU6" s="291"/>
      <c r="CV6" s="291"/>
      <c r="CW6" s="291"/>
      <c r="CX6" s="291"/>
      <c r="CY6" s="285" t="s">
        <v>348</v>
      </c>
      <c r="CZ6" s="288" t="s">
        <v>153</v>
      </c>
      <c r="DA6" s="294" t="s">
        <v>154</v>
      </c>
      <c r="DB6" s="295"/>
      <c r="DC6" s="295"/>
      <c r="DD6" s="295"/>
      <c r="DE6" s="295"/>
      <c r="DF6" s="295"/>
      <c r="DG6" s="295"/>
      <c r="DH6" s="295"/>
      <c r="DI6" s="295"/>
      <c r="DJ6" s="295"/>
      <c r="DK6" s="295"/>
      <c r="DL6" s="296"/>
      <c r="DM6" s="297" t="s">
        <v>155</v>
      </c>
    </row>
    <row r="7" spans="1:117" ht="15" customHeight="1">
      <c r="A7" s="83"/>
      <c r="B7" s="283"/>
      <c r="C7" s="283"/>
      <c r="D7" s="283"/>
      <c r="E7" s="283"/>
      <c r="F7" s="283"/>
      <c r="G7" s="283"/>
      <c r="H7" s="284"/>
      <c r="I7" s="284"/>
      <c r="J7" s="291"/>
      <c r="K7" s="291"/>
      <c r="L7" s="342"/>
      <c r="M7" s="342"/>
      <c r="N7" s="342"/>
      <c r="O7" s="342"/>
      <c r="P7" s="342"/>
      <c r="Q7" s="342"/>
      <c r="R7" s="342"/>
      <c r="S7" s="342"/>
      <c r="T7" s="342"/>
      <c r="U7" s="342"/>
      <c r="V7" s="342"/>
      <c r="W7" s="342"/>
      <c r="X7" s="342"/>
      <c r="Y7" s="291"/>
      <c r="Z7" s="291"/>
      <c r="AA7" s="291"/>
      <c r="AB7" s="291"/>
      <c r="AC7" s="291" t="s">
        <v>156</v>
      </c>
      <c r="AD7" s="291"/>
      <c r="AE7" s="291"/>
      <c r="AF7" s="291"/>
      <c r="AG7" s="291"/>
      <c r="AH7" s="291"/>
      <c r="AI7" s="290" t="s">
        <v>157</v>
      </c>
      <c r="AJ7" s="290"/>
      <c r="AK7" s="290"/>
      <c r="AL7" s="290"/>
      <c r="AM7" s="290"/>
      <c r="AN7" s="290"/>
      <c r="AO7" s="291" t="s">
        <v>158</v>
      </c>
      <c r="AP7" s="291"/>
      <c r="AQ7" s="291"/>
      <c r="AR7" s="291"/>
      <c r="AS7" s="291"/>
      <c r="AT7" s="291"/>
      <c r="AU7" s="290" t="s">
        <v>159</v>
      </c>
      <c r="AV7" s="290"/>
      <c r="AW7" s="290"/>
      <c r="AX7" s="290"/>
      <c r="AY7" s="290"/>
      <c r="AZ7" s="290"/>
      <c r="BA7" s="291" t="s">
        <v>160</v>
      </c>
      <c r="BB7" s="291"/>
      <c r="BC7" s="291"/>
      <c r="BD7" s="291"/>
      <c r="BE7" s="291"/>
      <c r="BF7" s="291"/>
      <c r="BG7" s="290" t="s">
        <v>161</v>
      </c>
      <c r="BH7" s="290"/>
      <c r="BI7" s="290"/>
      <c r="BJ7" s="290"/>
      <c r="BK7" s="290"/>
      <c r="BL7" s="290"/>
      <c r="BM7" s="291" t="s">
        <v>162</v>
      </c>
      <c r="BN7" s="291"/>
      <c r="BO7" s="291"/>
      <c r="BP7" s="291"/>
      <c r="BQ7" s="291"/>
      <c r="BR7" s="259"/>
      <c r="BS7" s="290" t="s">
        <v>163</v>
      </c>
      <c r="BT7" s="290"/>
      <c r="BU7" s="290"/>
      <c r="BV7" s="290"/>
      <c r="BW7" s="290"/>
      <c r="BX7" s="290"/>
      <c r="BY7" s="291" t="s">
        <v>164</v>
      </c>
      <c r="BZ7" s="291"/>
      <c r="CA7" s="291"/>
      <c r="CB7" s="291"/>
      <c r="CC7" s="291"/>
      <c r="CD7" s="291"/>
      <c r="CE7" s="290" t="s">
        <v>165</v>
      </c>
      <c r="CF7" s="290"/>
      <c r="CG7" s="290"/>
      <c r="CH7" s="290"/>
      <c r="CI7" s="290"/>
      <c r="CJ7" s="290"/>
      <c r="CK7" s="291" t="s">
        <v>166</v>
      </c>
      <c r="CL7" s="291"/>
      <c r="CM7" s="291"/>
      <c r="CN7" s="291"/>
      <c r="CO7" s="291"/>
      <c r="CP7" s="291"/>
      <c r="CQ7" s="290" t="s">
        <v>167</v>
      </c>
      <c r="CR7" s="290"/>
      <c r="CS7" s="290"/>
      <c r="CT7" s="290"/>
      <c r="CU7" s="290"/>
      <c r="CV7" s="222"/>
      <c r="CW7" s="291" t="s">
        <v>168</v>
      </c>
      <c r="CX7" s="291" t="s">
        <v>169</v>
      </c>
      <c r="CY7" s="286"/>
      <c r="CZ7" s="289"/>
      <c r="DA7" s="302" t="s">
        <v>156</v>
      </c>
      <c r="DB7" s="292" t="s">
        <v>157</v>
      </c>
      <c r="DC7" s="292" t="s">
        <v>158</v>
      </c>
      <c r="DD7" s="292" t="s">
        <v>159</v>
      </c>
      <c r="DE7" s="292" t="s">
        <v>160</v>
      </c>
      <c r="DF7" s="292" t="s">
        <v>161</v>
      </c>
      <c r="DG7" s="292" t="s">
        <v>162</v>
      </c>
      <c r="DH7" s="292" t="s">
        <v>163</v>
      </c>
      <c r="DI7" s="292" t="s">
        <v>164</v>
      </c>
      <c r="DJ7" s="292" t="s">
        <v>165</v>
      </c>
      <c r="DK7" s="292" t="s">
        <v>166</v>
      </c>
      <c r="DL7" s="300" t="s">
        <v>167</v>
      </c>
      <c r="DM7" s="298"/>
    </row>
    <row r="8" spans="1:117" ht="95.25" thickBot="1">
      <c r="A8" s="83"/>
      <c r="B8" s="283"/>
      <c r="C8" s="283"/>
      <c r="D8" s="283"/>
      <c r="E8" s="283"/>
      <c r="F8" s="283"/>
      <c r="G8" s="283"/>
      <c r="H8" s="284"/>
      <c r="I8" s="284"/>
      <c r="J8" s="291"/>
      <c r="K8" s="291"/>
      <c r="L8" s="343" t="s">
        <v>328</v>
      </c>
      <c r="M8" s="343" t="s">
        <v>300</v>
      </c>
      <c r="N8" s="343" t="s">
        <v>329</v>
      </c>
      <c r="O8" s="343" t="s">
        <v>330</v>
      </c>
      <c r="P8" s="343" t="s">
        <v>331</v>
      </c>
      <c r="Q8" s="343" t="s">
        <v>332</v>
      </c>
      <c r="R8" s="343" t="s">
        <v>333</v>
      </c>
      <c r="S8" s="343" t="s">
        <v>334</v>
      </c>
      <c r="T8" s="343" t="s">
        <v>335</v>
      </c>
      <c r="U8" s="343" t="s">
        <v>336</v>
      </c>
      <c r="V8" s="343" t="s">
        <v>337</v>
      </c>
      <c r="W8" s="343" t="s">
        <v>338</v>
      </c>
      <c r="X8" s="342"/>
      <c r="Y8" s="291"/>
      <c r="Z8" s="291"/>
      <c r="AA8" s="291"/>
      <c r="AB8" s="291"/>
      <c r="AC8" s="259" t="s">
        <v>170</v>
      </c>
      <c r="AD8" s="259" t="s">
        <v>171</v>
      </c>
      <c r="AE8" s="259" t="s">
        <v>172</v>
      </c>
      <c r="AF8" s="259" t="s">
        <v>173</v>
      </c>
      <c r="AG8" s="259" t="s">
        <v>297</v>
      </c>
      <c r="AH8" s="259" t="s">
        <v>327</v>
      </c>
      <c r="AI8" s="222" t="s">
        <v>170</v>
      </c>
      <c r="AJ8" s="222" t="s">
        <v>171</v>
      </c>
      <c r="AK8" s="222" t="s">
        <v>172</v>
      </c>
      <c r="AL8" s="222" t="s">
        <v>173</v>
      </c>
      <c r="AM8" s="222" t="s">
        <v>297</v>
      </c>
      <c r="AN8" s="222" t="s">
        <v>327</v>
      </c>
      <c r="AO8" s="259" t="s">
        <v>170</v>
      </c>
      <c r="AP8" s="259" t="s">
        <v>171</v>
      </c>
      <c r="AQ8" s="259" t="s">
        <v>172</v>
      </c>
      <c r="AR8" s="259" t="s">
        <v>173</v>
      </c>
      <c r="AS8" s="259" t="s">
        <v>297</v>
      </c>
      <c r="AT8" s="259" t="s">
        <v>327</v>
      </c>
      <c r="AU8" s="222" t="s">
        <v>170</v>
      </c>
      <c r="AV8" s="222" t="s">
        <v>171</v>
      </c>
      <c r="AW8" s="222" t="s">
        <v>172</v>
      </c>
      <c r="AX8" s="222" t="s">
        <v>173</v>
      </c>
      <c r="AY8" s="222" t="s">
        <v>297</v>
      </c>
      <c r="AZ8" s="222" t="s">
        <v>327</v>
      </c>
      <c r="BA8" s="259" t="s">
        <v>170</v>
      </c>
      <c r="BB8" s="259" t="s">
        <v>171</v>
      </c>
      <c r="BC8" s="259" t="s">
        <v>172</v>
      </c>
      <c r="BD8" s="259" t="s">
        <v>173</v>
      </c>
      <c r="BE8" s="259" t="s">
        <v>297</v>
      </c>
      <c r="BF8" s="259" t="s">
        <v>327</v>
      </c>
      <c r="BG8" s="222" t="s">
        <v>170</v>
      </c>
      <c r="BH8" s="222" t="s">
        <v>171</v>
      </c>
      <c r="BI8" s="222" t="s">
        <v>172</v>
      </c>
      <c r="BJ8" s="222" t="s">
        <v>173</v>
      </c>
      <c r="BK8" s="222" t="s">
        <v>297</v>
      </c>
      <c r="BL8" s="222" t="s">
        <v>327</v>
      </c>
      <c r="BM8" s="259" t="s">
        <v>170</v>
      </c>
      <c r="BN8" s="259" t="s">
        <v>171</v>
      </c>
      <c r="BO8" s="259" t="s">
        <v>172</v>
      </c>
      <c r="BP8" s="259" t="s">
        <v>173</v>
      </c>
      <c r="BQ8" s="259" t="s">
        <v>297</v>
      </c>
      <c r="BR8" s="259" t="s">
        <v>327</v>
      </c>
      <c r="BS8" s="222" t="s">
        <v>170</v>
      </c>
      <c r="BT8" s="344" t="s">
        <v>171</v>
      </c>
      <c r="BU8" s="222" t="s">
        <v>172</v>
      </c>
      <c r="BV8" s="222" t="s">
        <v>173</v>
      </c>
      <c r="BW8" s="222" t="s">
        <v>297</v>
      </c>
      <c r="BX8" s="222" t="s">
        <v>327</v>
      </c>
      <c r="BY8" s="259" t="s">
        <v>170</v>
      </c>
      <c r="BZ8" s="259" t="s">
        <v>171</v>
      </c>
      <c r="CA8" s="259" t="s">
        <v>172</v>
      </c>
      <c r="CB8" s="345" t="s">
        <v>173</v>
      </c>
      <c r="CC8" s="259" t="s">
        <v>297</v>
      </c>
      <c r="CD8" s="259" t="s">
        <v>327</v>
      </c>
      <c r="CE8" s="222" t="s">
        <v>170</v>
      </c>
      <c r="CF8" s="222" t="s">
        <v>171</v>
      </c>
      <c r="CG8" s="222" t="s">
        <v>172</v>
      </c>
      <c r="CH8" s="222" t="s">
        <v>173</v>
      </c>
      <c r="CI8" s="222" t="s">
        <v>297</v>
      </c>
      <c r="CJ8" s="222" t="s">
        <v>327</v>
      </c>
      <c r="CK8" s="259" t="s">
        <v>170</v>
      </c>
      <c r="CL8" s="259" t="s">
        <v>171</v>
      </c>
      <c r="CM8" s="259" t="s">
        <v>172</v>
      </c>
      <c r="CN8" s="259" t="s">
        <v>173</v>
      </c>
      <c r="CO8" s="259" t="s">
        <v>297</v>
      </c>
      <c r="CP8" s="259" t="s">
        <v>327</v>
      </c>
      <c r="CQ8" s="222" t="s">
        <v>170</v>
      </c>
      <c r="CR8" s="222" t="s">
        <v>171</v>
      </c>
      <c r="CS8" s="222" t="s">
        <v>172</v>
      </c>
      <c r="CT8" s="222" t="s">
        <v>173</v>
      </c>
      <c r="CU8" s="259" t="s">
        <v>297</v>
      </c>
      <c r="CV8" s="259" t="s">
        <v>327</v>
      </c>
      <c r="CW8" s="291"/>
      <c r="CX8" s="291"/>
      <c r="CY8" s="287"/>
      <c r="CZ8" s="289"/>
      <c r="DA8" s="303"/>
      <c r="DB8" s="293"/>
      <c r="DC8" s="293"/>
      <c r="DD8" s="293"/>
      <c r="DE8" s="284"/>
      <c r="DF8" s="293"/>
      <c r="DG8" s="293"/>
      <c r="DH8" s="293"/>
      <c r="DI8" s="293"/>
      <c r="DJ8" s="293"/>
      <c r="DK8" s="293"/>
      <c r="DL8" s="301"/>
      <c r="DM8" s="299"/>
    </row>
    <row r="9" spans="1:117" ht="108.75" customHeight="1" thickBot="1">
      <c r="A9" s="83"/>
      <c r="B9" s="71"/>
      <c r="C9" s="215"/>
      <c r="D9" s="215"/>
      <c r="E9" s="215"/>
      <c r="F9" s="215"/>
      <c r="G9" s="215"/>
      <c r="H9" s="216"/>
      <c r="I9" s="216"/>
      <c r="J9" s="346"/>
      <c r="K9" s="346"/>
      <c r="L9" s="347"/>
      <c r="M9" s="347"/>
      <c r="N9" s="347"/>
      <c r="O9" s="347"/>
      <c r="P9" s="347"/>
      <c r="Q9" s="347"/>
      <c r="R9" s="347"/>
      <c r="S9" s="347"/>
      <c r="T9" s="347"/>
      <c r="U9" s="347"/>
      <c r="V9" s="347"/>
      <c r="W9" s="347"/>
      <c r="X9" s="347"/>
      <c r="Y9" s="348"/>
      <c r="Z9" s="98"/>
      <c r="AA9" s="98"/>
      <c r="AB9" s="111"/>
      <c r="AC9" s="98">
        <f>+L9</f>
        <v>0</v>
      </c>
      <c r="AD9" s="33">
        <f>IFERROR(AC9/#REF!,0)</f>
        <v>0</v>
      </c>
      <c r="AE9" s="98"/>
      <c r="AF9" s="33">
        <f>IFERROR(AE9/#REF!,0)</f>
        <v>0</v>
      </c>
      <c r="AG9" s="98"/>
      <c r="AH9" s="97"/>
      <c r="AI9" s="98">
        <f>+M9</f>
        <v>0</v>
      </c>
      <c r="AJ9" s="33">
        <f>IFERROR(AI9/#REF!,0)</f>
        <v>0</v>
      </c>
      <c r="AK9" s="98"/>
      <c r="AL9" s="33">
        <f>IFERROR(AK9/#REF!,0)</f>
        <v>0</v>
      </c>
      <c r="AM9" s="98"/>
      <c r="AN9" s="97"/>
      <c r="AO9" s="98">
        <f>+N9</f>
        <v>0</v>
      </c>
      <c r="AP9" s="33">
        <f>IFERROR(AO9/#REF!,0)</f>
        <v>0</v>
      </c>
      <c r="AQ9" s="98"/>
      <c r="AR9" s="33">
        <f>IFERROR(AQ9/#REF!,0)</f>
        <v>0</v>
      </c>
      <c r="AS9" s="98"/>
      <c r="AT9" s="97"/>
      <c r="AU9" s="98">
        <f>+O9</f>
        <v>0</v>
      </c>
      <c r="AV9" s="33">
        <f>IFERROR(AU9/#REF!,0)</f>
        <v>0</v>
      </c>
      <c r="AW9" s="98"/>
      <c r="AX9" s="33">
        <f>IFERROR(AW9/#REF!,0)</f>
        <v>0</v>
      </c>
      <c r="AY9" s="98"/>
      <c r="AZ9" s="97"/>
      <c r="BA9" s="96">
        <f>+P9</f>
        <v>0</v>
      </c>
      <c r="BB9" s="34">
        <f>IFERROR(BA9/#REF!,0)</f>
        <v>0</v>
      </c>
      <c r="BC9" s="96"/>
      <c r="BD9" s="34">
        <f>IFERROR(BC9/#REF!,0)</f>
        <v>0</v>
      </c>
      <c r="BE9" s="96"/>
      <c r="BF9" s="97"/>
      <c r="BG9" s="96">
        <f>+Q9</f>
        <v>0</v>
      </c>
      <c r="BH9" s="34">
        <f>IFERROR(BG9/#REF!,0)</f>
        <v>0</v>
      </c>
      <c r="BI9" s="153"/>
      <c r="BJ9" s="34">
        <f>IFERROR(BI9/#REF!,0)</f>
        <v>0</v>
      </c>
      <c r="BK9" s="153"/>
      <c r="BL9" s="97"/>
      <c r="BM9" s="96">
        <f>+R9</f>
        <v>0</v>
      </c>
      <c r="BN9" s="34">
        <f>+AB9</f>
        <v>0</v>
      </c>
      <c r="BO9" s="96"/>
      <c r="BP9" s="35">
        <f>IFERROR(BO9/#REF!,0)</f>
        <v>0</v>
      </c>
      <c r="BQ9" s="97"/>
      <c r="BR9" s="97"/>
      <c r="BS9" s="97">
        <f>+S9</f>
        <v>0</v>
      </c>
      <c r="BT9" s="35">
        <f>IFERROR(BS9/#REF!,0)</f>
        <v>0</v>
      </c>
      <c r="BU9" s="97"/>
      <c r="BV9" s="35">
        <f>IFERROR(BU9/#REF!,0)</f>
        <v>0</v>
      </c>
      <c r="BW9" s="97"/>
      <c r="BX9" s="97"/>
      <c r="BY9" s="97">
        <f>+T9</f>
        <v>0</v>
      </c>
      <c r="BZ9" s="35">
        <f>IFERROR(BY9/#REF!,0)</f>
        <v>0</v>
      </c>
      <c r="CA9" s="97"/>
      <c r="CB9" s="35">
        <f>IFERROR(CA9/#REF!,0)</f>
        <v>0</v>
      </c>
      <c r="CC9" s="97"/>
      <c r="CD9" s="97"/>
      <c r="CE9" s="97">
        <f>+U9</f>
        <v>0</v>
      </c>
      <c r="CF9" s="35">
        <f>IFERROR(CE9/#REF!,0)</f>
        <v>0</v>
      </c>
      <c r="CG9" s="97"/>
      <c r="CH9" s="35">
        <f>IFERROR(CG9/#REF!,0)</f>
        <v>0</v>
      </c>
      <c r="CI9" s="97"/>
      <c r="CJ9" s="97"/>
      <c r="CK9" s="97">
        <f>+V9</f>
        <v>0</v>
      </c>
      <c r="CL9" s="35">
        <f>IFERROR(CK9/#REF!,0)</f>
        <v>0</v>
      </c>
      <c r="CM9" s="97"/>
      <c r="CN9" s="35">
        <f>IFERROR(CM9/#REF!,0)</f>
        <v>0</v>
      </c>
      <c r="CO9" s="97"/>
      <c r="CP9" s="97"/>
      <c r="CQ9" s="97">
        <f>+W9</f>
        <v>0</v>
      </c>
      <c r="CR9" s="35">
        <f>IFERROR(CQ9/#REF!,0)</f>
        <v>0</v>
      </c>
      <c r="CS9" s="97"/>
      <c r="CT9" s="35">
        <f>IFERROR(CS9/#REF!,0)</f>
        <v>0</v>
      </c>
      <c r="CU9" s="97"/>
      <c r="CV9" s="97"/>
      <c r="CW9" s="97">
        <f t="shared" ref="CW9:CX14" si="0">SUM(CS9,CM9,CG9,CA9,BU9,BO9,BI9,BC9,AW9,AQ9,AK9,AE9)</f>
        <v>0</v>
      </c>
      <c r="CX9" s="35">
        <f t="shared" si="0"/>
        <v>0</v>
      </c>
      <c r="CY9" s="317"/>
      <c r="CZ9" s="108"/>
      <c r="DA9" s="101"/>
      <c r="DB9" s="131"/>
      <c r="DC9" s="132"/>
      <c r="DD9" s="132"/>
      <c r="DE9"/>
      <c r="DF9" s="85"/>
      <c r="DG9" s="85"/>
      <c r="DH9" s="85"/>
      <c r="DI9" s="85"/>
      <c r="DJ9" s="85"/>
      <c r="DK9" s="85"/>
      <c r="DL9" s="86"/>
      <c r="DM9" s="93"/>
    </row>
    <row r="10" spans="1:117" ht="108.75" customHeight="1" thickBot="1">
      <c r="A10" s="83"/>
      <c r="B10" s="71"/>
      <c r="C10" s="215"/>
      <c r="D10" s="215"/>
      <c r="E10" s="215"/>
      <c r="F10" s="215"/>
      <c r="G10" s="215"/>
      <c r="H10" s="216"/>
      <c r="I10" s="216"/>
      <c r="J10" s="346"/>
      <c r="K10" s="346"/>
      <c r="L10" s="347"/>
      <c r="M10" s="347"/>
      <c r="N10" s="347"/>
      <c r="O10" s="347"/>
      <c r="P10" s="347"/>
      <c r="Q10" s="347"/>
      <c r="R10" s="347"/>
      <c r="S10" s="347"/>
      <c r="T10" s="347"/>
      <c r="U10" s="347"/>
      <c r="V10" s="347"/>
      <c r="W10" s="347"/>
      <c r="X10" s="347"/>
      <c r="Y10" s="347"/>
      <c r="Z10" s="98"/>
      <c r="AA10" s="98"/>
      <c r="AB10" s="111"/>
      <c r="AC10" s="98">
        <f t="shared" ref="AC10:AC13" si="1">+L10</f>
        <v>0</v>
      </c>
      <c r="AD10" s="33">
        <f>IFERROR(AC10/#REF!,0)</f>
        <v>0</v>
      </c>
      <c r="AE10" s="98"/>
      <c r="AF10" s="33">
        <f>IFERROR(AE10/#REF!,0)</f>
        <v>0</v>
      </c>
      <c r="AG10" s="98"/>
      <c r="AH10" s="97"/>
      <c r="AI10" s="98">
        <f t="shared" ref="AI10:AI13" si="2">+M10</f>
        <v>0</v>
      </c>
      <c r="AJ10" s="33">
        <f>IFERROR(AI10/#REF!,0)</f>
        <v>0</v>
      </c>
      <c r="AK10" s="98"/>
      <c r="AL10" s="33">
        <f>IFERROR(AK10/#REF!,0)</f>
        <v>0</v>
      </c>
      <c r="AM10" s="98"/>
      <c r="AN10" s="97"/>
      <c r="AO10" s="98">
        <f t="shared" ref="AO10:AO13" si="3">+N10</f>
        <v>0</v>
      </c>
      <c r="AP10" s="33">
        <f>IFERROR(AO10/#REF!,0)</f>
        <v>0</v>
      </c>
      <c r="AQ10" s="98"/>
      <c r="AR10" s="33">
        <f>IFERROR(AQ10/#REF!,0)</f>
        <v>0</v>
      </c>
      <c r="AS10" s="98"/>
      <c r="AT10" s="97"/>
      <c r="AU10" s="98">
        <f t="shared" ref="AU10:AU13" si="4">+O10</f>
        <v>0</v>
      </c>
      <c r="AV10" s="33">
        <f>IFERROR(AU10/#REF!,0)</f>
        <v>0</v>
      </c>
      <c r="AW10" s="98"/>
      <c r="AX10" s="33">
        <f>IFERROR(AW10/#REF!,0)</f>
        <v>0</v>
      </c>
      <c r="AY10" s="98"/>
      <c r="AZ10" s="97"/>
      <c r="BA10" s="96">
        <f t="shared" ref="BA10:BA13" si="5">+P10</f>
        <v>0</v>
      </c>
      <c r="BB10" s="34">
        <f>IFERROR(BA10/#REF!,0)</f>
        <v>0</v>
      </c>
      <c r="BC10" s="96"/>
      <c r="BD10" s="34">
        <f>IFERROR(BC10/#REF!,0)</f>
        <v>0</v>
      </c>
      <c r="BE10" s="96"/>
      <c r="BF10" s="97"/>
      <c r="BG10" s="96">
        <f t="shared" ref="BG10:BG13" si="6">+Q10</f>
        <v>0</v>
      </c>
      <c r="BH10" s="34">
        <f>IFERROR(BG10/#REF!,0)</f>
        <v>0</v>
      </c>
      <c r="BI10" s="153"/>
      <c r="BJ10" s="34">
        <f>IFERROR(BI10/#REF!,0)</f>
        <v>0</v>
      </c>
      <c r="BK10" s="153"/>
      <c r="BL10" s="97"/>
      <c r="BM10" s="96">
        <f t="shared" ref="BM10:BM13" si="7">+R10</f>
        <v>0</v>
      </c>
      <c r="BN10" s="34">
        <f>IFERROR(BM10/#REF!,0)</f>
        <v>0</v>
      </c>
      <c r="BO10" s="96"/>
      <c r="BP10" s="35">
        <f>IFERROR(BO10/#REF!,0)</f>
        <v>0</v>
      </c>
      <c r="BQ10" s="97"/>
      <c r="BR10" s="97"/>
      <c r="BS10" s="97">
        <f t="shared" ref="BS10:BS13" si="8">+S10</f>
        <v>0</v>
      </c>
      <c r="BT10" s="35">
        <f>IFERROR(BS10/#REF!,0)</f>
        <v>0</v>
      </c>
      <c r="BU10" s="97"/>
      <c r="BV10" s="35">
        <f>IFERROR(BU10/#REF!,0)</f>
        <v>0</v>
      </c>
      <c r="BW10" s="97"/>
      <c r="BX10" s="97"/>
      <c r="BY10" s="97">
        <f t="shared" ref="BY10:BY13" si="9">+T10</f>
        <v>0</v>
      </c>
      <c r="BZ10" s="35">
        <f>IFERROR(BY10/#REF!,0)</f>
        <v>0</v>
      </c>
      <c r="CA10" s="97"/>
      <c r="CB10" s="35">
        <f>IFERROR(CA10/#REF!,0)</f>
        <v>0</v>
      </c>
      <c r="CC10" s="97"/>
      <c r="CD10" s="97"/>
      <c r="CE10" s="97">
        <f t="shared" ref="CE10:CE13" si="10">+U10</f>
        <v>0</v>
      </c>
      <c r="CF10" s="35">
        <f>IFERROR(CE10/#REF!,0)</f>
        <v>0</v>
      </c>
      <c r="CG10" s="97"/>
      <c r="CH10" s="35">
        <f>IFERROR(CG10/#REF!,0)</f>
        <v>0</v>
      </c>
      <c r="CI10" s="97"/>
      <c r="CJ10" s="97"/>
      <c r="CK10" s="97">
        <f t="shared" ref="CK10:CK13" si="11">+V10</f>
        <v>0</v>
      </c>
      <c r="CL10" s="35">
        <f>IFERROR(CK10/#REF!,0)</f>
        <v>0</v>
      </c>
      <c r="CM10" s="97"/>
      <c r="CN10" s="35">
        <f>IFERROR(CM10/#REF!,0)</f>
        <v>0</v>
      </c>
      <c r="CO10" s="97"/>
      <c r="CP10" s="97"/>
      <c r="CQ10" s="97">
        <f t="shared" ref="CQ10:CQ13" si="12">+W10</f>
        <v>0</v>
      </c>
      <c r="CR10" s="35">
        <f>IFERROR(CQ10/#REF!,0)</f>
        <v>0</v>
      </c>
      <c r="CS10" s="97"/>
      <c r="CT10" s="35">
        <f>IFERROR(CS10/#REF!,0)</f>
        <v>0</v>
      </c>
      <c r="CU10" s="97"/>
      <c r="CV10" s="97"/>
      <c r="CW10" s="97">
        <f t="shared" si="0"/>
        <v>0</v>
      </c>
      <c r="CX10" s="35">
        <f t="shared" si="0"/>
        <v>0</v>
      </c>
      <c r="CY10" s="318"/>
      <c r="CZ10" s="114"/>
      <c r="DA10" s="101"/>
      <c r="DB10" s="131"/>
      <c r="DC10" s="132"/>
      <c r="DD10" s="132"/>
      <c r="DE10" s="132"/>
      <c r="DF10" s="99"/>
      <c r="DG10" s="99"/>
      <c r="DH10" s="99"/>
      <c r="DI10" s="99"/>
      <c r="DJ10" s="99"/>
      <c r="DK10" s="99"/>
      <c r="DL10" s="103"/>
      <c r="DM10" s="100"/>
    </row>
    <row r="11" spans="1:117" ht="108.75" customHeight="1" thickBot="1">
      <c r="A11" s="83"/>
      <c r="B11" s="71"/>
      <c r="C11" s="215"/>
      <c r="D11" s="215"/>
      <c r="E11" s="215"/>
      <c r="F11" s="215"/>
      <c r="G11" s="215"/>
      <c r="H11" s="216"/>
      <c r="I11" s="216"/>
      <c r="J11" s="346"/>
      <c r="K11" s="346"/>
      <c r="L11" s="347"/>
      <c r="M11" s="347"/>
      <c r="N11" s="347"/>
      <c r="O11" s="347"/>
      <c r="P11" s="347"/>
      <c r="Q11" s="347"/>
      <c r="R11" s="347"/>
      <c r="S11" s="347"/>
      <c r="T11" s="347"/>
      <c r="U11" s="347"/>
      <c r="V11" s="347"/>
      <c r="W11" s="347"/>
      <c r="X11" s="347"/>
      <c r="Y11" s="347"/>
      <c r="Z11" s="98"/>
      <c r="AA11" s="98"/>
      <c r="AB11" s="111"/>
      <c r="AC11" s="98">
        <f t="shared" si="1"/>
        <v>0</v>
      </c>
      <c r="AD11" s="33">
        <f>IFERROR(AC11/#REF!,0)</f>
        <v>0</v>
      </c>
      <c r="AE11" s="98"/>
      <c r="AF11" s="33">
        <f>IFERROR(AE11/#REF!,0)</f>
        <v>0</v>
      </c>
      <c r="AG11" s="98"/>
      <c r="AH11" s="97"/>
      <c r="AI11" s="98">
        <f t="shared" si="2"/>
        <v>0</v>
      </c>
      <c r="AJ11" s="33">
        <f>IFERROR(AI11/#REF!,0)</f>
        <v>0</v>
      </c>
      <c r="AK11" s="98"/>
      <c r="AL11" s="33">
        <f>IFERROR(AK11/#REF!,0)</f>
        <v>0</v>
      </c>
      <c r="AM11" s="98"/>
      <c r="AN11" s="97"/>
      <c r="AO11" s="98">
        <f t="shared" si="3"/>
        <v>0</v>
      </c>
      <c r="AP11" s="33">
        <f>IFERROR(AO11/#REF!,0)</f>
        <v>0</v>
      </c>
      <c r="AQ11" s="98"/>
      <c r="AR11" s="33">
        <f>IFERROR(AQ11/#REF!,0)</f>
        <v>0</v>
      </c>
      <c r="AS11" s="98"/>
      <c r="AT11" s="97"/>
      <c r="AU11" s="98">
        <f t="shared" si="4"/>
        <v>0</v>
      </c>
      <c r="AV11" s="33">
        <f>IFERROR(AU11/#REF!,0)</f>
        <v>0</v>
      </c>
      <c r="AW11" s="98"/>
      <c r="AX11" s="33">
        <f>IFERROR(AW11/#REF!,0)</f>
        <v>0</v>
      </c>
      <c r="AY11" s="98"/>
      <c r="AZ11" s="97"/>
      <c r="BA11" s="96">
        <f t="shared" si="5"/>
        <v>0</v>
      </c>
      <c r="BB11" s="34">
        <f>IFERROR(BA11/#REF!,0)</f>
        <v>0</v>
      </c>
      <c r="BC11" s="96"/>
      <c r="BD11" s="34">
        <f>IFERROR(BC11/#REF!,0)</f>
        <v>0</v>
      </c>
      <c r="BE11" s="96"/>
      <c r="BF11" s="97"/>
      <c r="BG11" s="96">
        <f t="shared" si="6"/>
        <v>0</v>
      </c>
      <c r="BH11" s="34">
        <f>IFERROR(BG11/#REF!,0)</f>
        <v>0</v>
      </c>
      <c r="BI11" s="153"/>
      <c r="BJ11" s="34">
        <f>IFERROR(BI11/#REF!,0)</f>
        <v>0</v>
      </c>
      <c r="BK11" s="153"/>
      <c r="BL11" s="97"/>
      <c r="BM11" s="96">
        <f t="shared" si="7"/>
        <v>0</v>
      </c>
      <c r="BN11" s="34">
        <f>IFERROR(BM11/#REF!,0)</f>
        <v>0</v>
      </c>
      <c r="BO11" s="96"/>
      <c r="BP11" s="35">
        <f>IFERROR(BO11/#REF!,0)</f>
        <v>0</v>
      </c>
      <c r="BQ11" s="97"/>
      <c r="BR11" s="97"/>
      <c r="BS11" s="97">
        <f t="shared" si="8"/>
        <v>0</v>
      </c>
      <c r="BT11" s="35">
        <f>IFERROR(BS11/#REF!,0)</f>
        <v>0</v>
      </c>
      <c r="BU11" s="97"/>
      <c r="BV11" s="35">
        <f>IFERROR(BU11/#REF!,0)</f>
        <v>0</v>
      </c>
      <c r="BW11" s="97"/>
      <c r="BX11" s="97"/>
      <c r="BY11" s="97">
        <f t="shared" si="9"/>
        <v>0</v>
      </c>
      <c r="BZ11" s="35">
        <f>IFERROR(BY11/#REF!,0)</f>
        <v>0</v>
      </c>
      <c r="CA11" s="97"/>
      <c r="CB11" s="35">
        <f>IFERROR(CA11/#REF!,0)</f>
        <v>0</v>
      </c>
      <c r="CC11" s="97"/>
      <c r="CD11" s="97"/>
      <c r="CE11" s="97">
        <f t="shared" si="10"/>
        <v>0</v>
      </c>
      <c r="CF11" s="35">
        <f>IFERROR(CE11/#REF!,0)</f>
        <v>0</v>
      </c>
      <c r="CG11" s="97"/>
      <c r="CH11" s="35">
        <f>IFERROR(CG11/#REF!,0)</f>
        <v>0</v>
      </c>
      <c r="CI11" s="97"/>
      <c r="CJ11" s="97"/>
      <c r="CK11" s="97">
        <f t="shared" si="11"/>
        <v>0</v>
      </c>
      <c r="CL11" s="35">
        <f>IFERROR(CK11/#REF!,0)</f>
        <v>0</v>
      </c>
      <c r="CM11" s="97"/>
      <c r="CN11" s="35">
        <f>IFERROR(CM11/#REF!,0)</f>
        <v>0</v>
      </c>
      <c r="CO11" s="97"/>
      <c r="CP11" s="97"/>
      <c r="CQ11" s="97">
        <f t="shared" si="12"/>
        <v>0</v>
      </c>
      <c r="CR11" s="35">
        <f>IFERROR(CQ11/#REF!,0)</f>
        <v>0</v>
      </c>
      <c r="CS11" s="97"/>
      <c r="CT11" s="35">
        <f>IFERROR(CS11/#REF!,0)</f>
        <v>0</v>
      </c>
      <c r="CU11" s="97"/>
      <c r="CV11" s="97"/>
      <c r="CW11" s="97">
        <f t="shared" si="0"/>
        <v>0</v>
      </c>
      <c r="CX11" s="35">
        <f t="shared" si="0"/>
        <v>0</v>
      </c>
      <c r="CY11" s="318"/>
      <c r="CZ11" s="114"/>
      <c r="DA11" s="101"/>
      <c r="DB11" s="131"/>
      <c r="DC11" s="132"/>
      <c r="DD11" s="132"/>
      <c r="DE11" s="132"/>
      <c r="DF11" s="99"/>
      <c r="DG11" s="99"/>
      <c r="DH11" s="99"/>
      <c r="DI11" s="99"/>
      <c r="DJ11" s="99"/>
      <c r="DK11" s="99"/>
      <c r="DL11" s="103"/>
      <c r="DM11" s="100"/>
    </row>
    <row r="12" spans="1:117" ht="167.25" customHeight="1" thickBot="1">
      <c r="A12" s="83"/>
      <c r="B12" s="71"/>
      <c r="C12" s="215"/>
      <c r="D12" s="215"/>
      <c r="E12" s="215"/>
      <c r="F12" s="215"/>
      <c r="G12" s="215"/>
      <c r="H12" s="216"/>
      <c r="I12" s="216"/>
      <c r="J12" s="346"/>
      <c r="K12" s="346"/>
      <c r="L12" s="347"/>
      <c r="M12" s="347"/>
      <c r="N12" s="347"/>
      <c r="O12" s="347"/>
      <c r="P12" s="347"/>
      <c r="Q12" s="347"/>
      <c r="R12" s="347"/>
      <c r="S12" s="347"/>
      <c r="T12" s="347"/>
      <c r="U12" s="347"/>
      <c r="V12" s="347"/>
      <c r="W12" s="347"/>
      <c r="X12" s="347"/>
      <c r="Y12" s="347"/>
      <c r="Z12" s="98"/>
      <c r="AA12" s="98"/>
      <c r="AB12" s="111"/>
      <c r="AC12" s="98">
        <f t="shared" si="1"/>
        <v>0</v>
      </c>
      <c r="AD12" s="33">
        <f>IFERROR(AC12/#REF!,0)</f>
        <v>0</v>
      </c>
      <c r="AE12" s="98"/>
      <c r="AF12" s="33">
        <f>IFERROR(AE12/#REF!,0)</f>
        <v>0</v>
      </c>
      <c r="AG12" s="98"/>
      <c r="AH12" s="97"/>
      <c r="AI12" s="98">
        <f t="shared" si="2"/>
        <v>0</v>
      </c>
      <c r="AJ12" s="33">
        <f>IFERROR(AI12/#REF!,0)</f>
        <v>0</v>
      </c>
      <c r="AK12" s="98"/>
      <c r="AL12" s="33">
        <f>IFERROR(AK12/#REF!,0)</f>
        <v>0</v>
      </c>
      <c r="AM12" s="98"/>
      <c r="AN12" s="97"/>
      <c r="AO12" s="98">
        <f t="shared" si="3"/>
        <v>0</v>
      </c>
      <c r="AP12" s="33">
        <f>IFERROR(AO12/#REF!,0)</f>
        <v>0</v>
      </c>
      <c r="AQ12" s="98"/>
      <c r="AR12" s="33">
        <f>IFERROR(AQ12/#REF!,0)</f>
        <v>0</v>
      </c>
      <c r="AS12" s="98"/>
      <c r="AT12" s="97"/>
      <c r="AU12" s="98">
        <f t="shared" si="4"/>
        <v>0</v>
      </c>
      <c r="AV12" s="33">
        <f>IFERROR(AU12/#REF!,0)</f>
        <v>0</v>
      </c>
      <c r="AW12" s="98"/>
      <c r="AX12" s="33">
        <f>IFERROR(AW12/#REF!,0)</f>
        <v>0</v>
      </c>
      <c r="AY12" s="98"/>
      <c r="AZ12" s="97"/>
      <c r="BA12" s="96">
        <f t="shared" si="5"/>
        <v>0</v>
      </c>
      <c r="BB12" s="34">
        <f>IFERROR(BA12/#REF!,0)</f>
        <v>0</v>
      </c>
      <c r="BC12" s="96"/>
      <c r="BD12" s="34">
        <f>IFERROR(BC12/#REF!,0)</f>
        <v>0</v>
      </c>
      <c r="BE12" s="96"/>
      <c r="BF12" s="97"/>
      <c r="BG12" s="96">
        <f t="shared" si="6"/>
        <v>0</v>
      </c>
      <c r="BH12" s="34">
        <f>IFERROR(BG12/#REF!,0)</f>
        <v>0</v>
      </c>
      <c r="BI12" s="153"/>
      <c r="BJ12" s="34">
        <f>IFERROR(BI12/#REF!,0)</f>
        <v>0</v>
      </c>
      <c r="BK12" s="153"/>
      <c r="BL12" s="97"/>
      <c r="BM12" s="96">
        <f t="shared" si="7"/>
        <v>0</v>
      </c>
      <c r="BN12" s="34">
        <f>IFERROR(BM12/#REF!,0)</f>
        <v>0</v>
      </c>
      <c r="BO12" s="96"/>
      <c r="BP12" s="35">
        <f>IFERROR(BO12/#REF!,0)</f>
        <v>0</v>
      </c>
      <c r="BQ12" s="97"/>
      <c r="BR12" s="97"/>
      <c r="BS12" s="97">
        <f t="shared" si="8"/>
        <v>0</v>
      </c>
      <c r="BT12" s="35">
        <f>IFERROR(BS12/#REF!,0)</f>
        <v>0</v>
      </c>
      <c r="BU12" s="97"/>
      <c r="BV12" s="35">
        <f>IFERROR(BU12/#REF!,0)</f>
        <v>0</v>
      </c>
      <c r="BW12" s="97"/>
      <c r="BX12" s="97"/>
      <c r="BY12" s="97">
        <f t="shared" si="9"/>
        <v>0</v>
      </c>
      <c r="BZ12" s="35">
        <f>IFERROR(BY12/#REF!,0)</f>
        <v>0</v>
      </c>
      <c r="CA12" s="97"/>
      <c r="CB12" s="35">
        <f>IFERROR(CA12/#REF!,0)</f>
        <v>0</v>
      </c>
      <c r="CC12" s="97"/>
      <c r="CD12" s="97"/>
      <c r="CE12" s="97">
        <f t="shared" si="10"/>
        <v>0</v>
      </c>
      <c r="CF12" s="35">
        <f>IFERROR(CE12/#REF!,0)</f>
        <v>0</v>
      </c>
      <c r="CG12" s="97"/>
      <c r="CH12" s="35">
        <f>IFERROR(CG12/#REF!,0)</f>
        <v>0</v>
      </c>
      <c r="CI12" s="97"/>
      <c r="CJ12" s="97"/>
      <c r="CK12" s="97">
        <f t="shared" si="11"/>
        <v>0</v>
      </c>
      <c r="CL12" s="35">
        <f>IFERROR(CK12/#REF!,0)</f>
        <v>0</v>
      </c>
      <c r="CM12" s="97"/>
      <c r="CN12" s="35">
        <f>IFERROR(CM12/#REF!,0)</f>
        <v>0</v>
      </c>
      <c r="CO12" s="97"/>
      <c r="CP12" s="97"/>
      <c r="CQ12" s="97">
        <f t="shared" si="12"/>
        <v>0</v>
      </c>
      <c r="CR12" s="35">
        <f>IFERROR(CQ12/#REF!,0)</f>
        <v>0</v>
      </c>
      <c r="CS12" s="97"/>
      <c r="CT12" s="35">
        <f>IFERROR(CS12/#REF!,0)</f>
        <v>0</v>
      </c>
      <c r="CU12" s="97"/>
      <c r="CV12" s="97"/>
      <c r="CW12" s="97">
        <f t="shared" si="0"/>
        <v>0</v>
      </c>
      <c r="CX12" s="35">
        <f t="shared" si="0"/>
        <v>0</v>
      </c>
      <c r="CY12" s="318"/>
      <c r="CZ12" s="114"/>
      <c r="DA12" s="101"/>
      <c r="DB12" s="131"/>
      <c r="DC12" s="132"/>
      <c r="DD12" s="132"/>
      <c r="DE12" s="132"/>
      <c r="DF12" s="99"/>
      <c r="DG12" s="99"/>
      <c r="DH12" s="99"/>
      <c r="DI12" s="99"/>
      <c r="DJ12" s="99"/>
      <c r="DK12" s="99"/>
      <c r="DL12" s="103"/>
      <c r="DM12" s="100"/>
    </row>
    <row r="13" spans="1:117" ht="288.75" customHeight="1" thickBot="1">
      <c r="A13" s="83"/>
      <c r="B13" s="71"/>
      <c r="C13" s="215"/>
      <c r="D13" s="215"/>
      <c r="E13" s="215"/>
      <c r="F13" s="215"/>
      <c r="G13" s="215"/>
      <c r="H13" s="216"/>
      <c r="I13" s="216"/>
      <c r="J13" s="346"/>
      <c r="K13" s="346"/>
      <c r="L13" s="347"/>
      <c r="M13" s="347"/>
      <c r="N13" s="347"/>
      <c r="O13" s="347"/>
      <c r="P13" s="347"/>
      <c r="Q13" s="347"/>
      <c r="R13" s="347"/>
      <c r="S13" s="347"/>
      <c r="T13" s="347"/>
      <c r="U13" s="347"/>
      <c r="V13" s="347"/>
      <c r="W13" s="347"/>
      <c r="X13" s="347"/>
      <c r="Y13" s="347"/>
      <c r="Z13" s="98"/>
      <c r="AA13" s="98"/>
      <c r="AB13" s="111"/>
      <c r="AC13" s="98">
        <f t="shared" si="1"/>
        <v>0</v>
      </c>
      <c r="AD13" s="33">
        <f>IFERROR(AC13/#REF!,0)</f>
        <v>0</v>
      </c>
      <c r="AE13" s="98"/>
      <c r="AF13" s="33">
        <f>IFERROR(AE13/#REF!,0)</f>
        <v>0</v>
      </c>
      <c r="AG13" s="98"/>
      <c r="AH13" s="97"/>
      <c r="AI13" s="98">
        <f t="shared" si="2"/>
        <v>0</v>
      </c>
      <c r="AJ13" s="33">
        <f>IFERROR(AI13/#REF!,0)</f>
        <v>0</v>
      </c>
      <c r="AK13" s="98"/>
      <c r="AL13" s="33">
        <f>IFERROR(AK13/#REF!,0)</f>
        <v>0</v>
      </c>
      <c r="AM13" s="98"/>
      <c r="AN13" s="97"/>
      <c r="AO13" s="98">
        <f t="shared" si="3"/>
        <v>0</v>
      </c>
      <c r="AP13" s="33">
        <f>IFERROR(AO13/#REF!,0)</f>
        <v>0</v>
      </c>
      <c r="AQ13" s="98"/>
      <c r="AR13" s="33">
        <f>IFERROR(AQ13/#REF!,0)</f>
        <v>0</v>
      </c>
      <c r="AS13" s="98"/>
      <c r="AT13" s="97"/>
      <c r="AU13" s="98">
        <f t="shared" si="4"/>
        <v>0</v>
      </c>
      <c r="AV13" s="33">
        <f>IFERROR(AU13/#REF!,0)</f>
        <v>0</v>
      </c>
      <c r="AW13" s="98"/>
      <c r="AX13" s="33">
        <f>IFERROR(AW13/#REF!,0)</f>
        <v>0</v>
      </c>
      <c r="AY13" s="98"/>
      <c r="AZ13" s="97"/>
      <c r="BA13" s="96">
        <f t="shared" si="5"/>
        <v>0</v>
      </c>
      <c r="BB13" s="34">
        <f>IFERROR(BA13/#REF!,0)</f>
        <v>0</v>
      </c>
      <c r="BC13" s="96"/>
      <c r="BD13" s="34">
        <f>IFERROR(BC13/#REF!,0)</f>
        <v>0</v>
      </c>
      <c r="BE13" s="96"/>
      <c r="BF13" s="97"/>
      <c r="BG13" s="96">
        <f t="shared" si="6"/>
        <v>0</v>
      </c>
      <c r="BH13" s="34">
        <f>IFERROR(BG13/#REF!,0)</f>
        <v>0</v>
      </c>
      <c r="BI13" s="153"/>
      <c r="BJ13" s="34">
        <f>IFERROR(BI13/#REF!,0)</f>
        <v>0</v>
      </c>
      <c r="BK13" s="153"/>
      <c r="BL13" s="97"/>
      <c r="BM13" s="96">
        <f t="shared" si="7"/>
        <v>0</v>
      </c>
      <c r="BN13" s="34">
        <f>IFERROR(BM13/#REF!,0)</f>
        <v>0</v>
      </c>
      <c r="BO13" s="96"/>
      <c r="BP13" s="35">
        <f>IFERROR(BO13/#REF!,0)</f>
        <v>0</v>
      </c>
      <c r="BQ13" s="97"/>
      <c r="BR13" s="97"/>
      <c r="BS13" s="97">
        <f t="shared" si="8"/>
        <v>0</v>
      </c>
      <c r="BT13" s="35">
        <f>IFERROR(BS13/#REF!,0)</f>
        <v>0</v>
      </c>
      <c r="BU13" s="97"/>
      <c r="BV13" s="35">
        <f>IFERROR(BU13/#REF!,0)</f>
        <v>0</v>
      </c>
      <c r="BW13" s="97"/>
      <c r="BX13" s="97"/>
      <c r="BY13" s="97">
        <f t="shared" si="9"/>
        <v>0</v>
      </c>
      <c r="BZ13" s="35">
        <f>IFERROR(BY13/#REF!,0)</f>
        <v>0</v>
      </c>
      <c r="CA13" s="97"/>
      <c r="CB13" s="35">
        <f>IFERROR(CA13/#REF!,0)</f>
        <v>0</v>
      </c>
      <c r="CC13" s="97"/>
      <c r="CD13" s="97"/>
      <c r="CE13" s="97">
        <f t="shared" si="10"/>
        <v>0</v>
      </c>
      <c r="CF13" s="35">
        <f>IFERROR(CE13/#REF!,0)</f>
        <v>0</v>
      </c>
      <c r="CG13" s="97"/>
      <c r="CH13" s="35">
        <f>IFERROR(CG13/#REF!,0)</f>
        <v>0</v>
      </c>
      <c r="CI13" s="97"/>
      <c r="CJ13" s="97"/>
      <c r="CK13" s="97">
        <f t="shared" si="11"/>
        <v>0</v>
      </c>
      <c r="CL13" s="35">
        <f>IFERROR(CK13/#REF!,0)</f>
        <v>0</v>
      </c>
      <c r="CM13" s="97"/>
      <c r="CN13" s="35">
        <f>IFERROR(CM13/#REF!,0)</f>
        <v>0</v>
      </c>
      <c r="CO13" s="97"/>
      <c r="CP13" s="97"/>
      <c r="CQ13" s="97">
        <f t="shared" si="12"/>
        <v>0</v>
      </c>
      <c r="CR13" s="35">
        <f>IFERROR(CQ13/#REF!,0)</f>
        <v>0</v>
      </c>
      <c r="CS13" s="97"/>
      <c r="CT13" s="35">
        <f>IFERROR(CS13/#REF!,0)</f>
        <v>0</v>
      </c>
      <c r="CU13" s="97"/>
      <c r="CV13" s="97"/>
      <c r="CW13" s="97">
        <f t="shared" si="0"/>
        <v>0</v>
      </c>
      <c r="CX13" s="35">
        <f t="shared" si="0"/>
        <v>0</v>
      </c>
      <c r="CY13" s="318"/>
      <c r="CZ13" s="124"/>
      <c r="DA13" s="143"/>
      <c r="DB13" s="144"/>
      <c r="DC13" s="145"/>
      <c r="DD13" s="132"/>
      <c r="DE13" s="132"/>
      <c r="DF13" s="87"/>
      <c r="DG13" s="87"/>
      <c r="DH13" s="87"/>
      <c r="DI13" s="87"/>
      <c r="DJ13" s="87"/>
      <c r="DK13" s="87"/>
      <c r="DL13" s="89"/>
      <c r="DM13" s="104"/>
    </row>
    <row r="14" spans="1:117" s="80" customFormat="1" ht="15.75">
      <c r="B14" s="71"/>
      <c r="C14" s="215"/>
      <c r="D14" s="215"/>
      <c r="E14" s="215"/>
      <c r="F14" s="215"/>
      <c r="G14" s="215"/>
      <c r="H14" s="217"/>
      <c r="I14" s="217"/>
      <c r="J14" s="217"/>
      <c r="K14" s="217"/>
      <c r="L14" s="217"/>
      <c r="M14" s="217"/>
      <c r="N14" s="217"/>
      <c r="O14" s="217"/>
      <c r="P14" s="217"/>
      <c r="Q14" s="217"/>
      <c r="R14" s="217"/>
      <c r="S14" s="217"/>
      <c r="T14" s="217"/>
      <c r="U14" s="217"/>
      <c r="V14" s="217"/>
      <c r="W14" s="217"/>
      <c r="X14" s="217"/>
      <c r="Y14" s="217"/>
      <c r="Z14" s="217"/>
      <c r="AA14" s="96" t="s">
        <v>174</v>
      </c>
      <c r="AB14" s="349">
        <f>SUM(AB9:AB13)</f>
        <v>0</v>
      </c>
      <c r="AC14" s="96">
        <f>SUM(AC9:AC13)</f>
        <v>0</v>
      </c>
      <c r="AD14" s="33">
        <f>IFERROR(AC14/#REF!,0)</f>
        <v>0</v>
      </c>
      <c r="AE14" s="96">
        <f>SUM(AE9:AE13)</f>
        <v>0</v>
      </c>
      <c r="AF14" s="349">
        <f>IFERROR(AE14/#REF!,0)</f>
        <v>0</v>
      </c>
      <c r="AG14" s="96"/>
      <c r="AH14" s="96"/>
      <c r="AI14" s="96">
        <f>SUM(AI9:AI13)</f>
        <v>0</v>
      </c>
      <c r="AJ14" s="33">
        <f>IFERROR(AI14/#REF!,0)</f>
        <v>0</v>
      </c>
      <c r="AK14" s="96">
        <f>SUM(AK9:AK13)</f>
        <v>0</v>
      </c>
      <c r="AL14" s="33">
        <f>IFERROR(AK14/#REF!,0)</f>
        <v>0</v>
      </c>
      <c r="AM14" s="33"/>
      <c r="AN14" s="96"/>
      <c r="AO14" s="96">
        <f>SUM(AO9:AO13)</f>
        <v>0</v>
      </c>
      <c r="AP14" s="33">
        <f>IFERROR(AO14/#REF!,0)</f>
        <v>0</v>
      </c>
      <c r="AQ14" s="96">
        <f>SUM(AQ9:AQ13)</f>
        <v>0</v>
      </c>
      <c r="AR14" s="33">
        <f>IFERROR(AQ14/#REF!,0)</f>
        <v>0</v>
      </c>
      <c r="AS14" s="96"/>
      <c r="AT14" s="96"/>
      <c r="AU14" s="96">
        <f>SUM(AU9:AU13)</f>
        <v>0</v>
      </c>
      <c r="AV14" s="33">
        <f>IFERROR(AU14/#REF!,0)</f>
        <v>0</v>
      </c>
      <c r="AW14" s="96">
        <f>SUM(AW9:AW13)</f>
        <v>0</v>
      </c>
      <c r="AX14" s="33">
        <f>IFERROR(AW14/#REF!,0)</f>
        <v>0</v>
      </c>
      <c r="AY14" s="96"/>
      <c r="AZ14" s="96"/>
      <c r="BA14" s="96">
        <f>SUM(BA9:BA13)</f>
        <v>0</v>
      </c>
      <c r="BB14" s="33">
        <f>IFERROR(BA14/#REF!,0)</f>
        <v>0</v>
      </c>
      <c r="BC14" s="96">
        <f>SUM(BC9:BC13)</f>
        <v>0</v>
      </c>
      <c r="BD14" s="33">
        <f>IFERROR(BC14/#REF!,0)</f>
        <v>0</v>
      </c>
      <c r="BE14" s="96"/>
      <c r="BF14" s="96"/>
      <c r="BG14" s="96">
        <f>SUM(BG9:BG13)</f>
        <v>0</v>
      </c>
      <c r="BH14" s="33">
        <f>IFERROR(BG14/#REF!,0)</f>
        <v>0</v>
      </c>
      <c r="BI14" s="96">
        <f>SUM(BI9:BI13)</f>
        <v>0</v>
      </c>
      <c r="BJ14" s="33">
        <f>IFERROR(BI14/#REF!,0)</f>
        <v>0</v>
      </c>
      <c r="BK14" s="96"/>
      <c r="BL14" s="96"/>
      <c r="BM14" s="96">
        <f>SUM(BM9:BM13)</f>
        <v>0</v>
      </c>
      <c r="BN14" s="33">
        <f>IFERROR(BM14/#REF!,0)</f>
        <v>0</v>
      </c>
      <c r="BO14" s="96">
        <f>SUM(BO9:BO13)</f>
        <v>0</v>
      </c>
      <c r="BP14" s="33">
        <f>IFERROR(BO14/#REF!,0)</f>
        <v>0</v>
      </c>
      <c r="BQ14" s="96"/>
      <c r="BR14" s="96"/>
      <c r="BS14" s="96">
        <f>SUM(BS9:BS13)</f>
        <v>0</v>
      </c>
      <c r="BT14" s="33">
        <f>IFERROR(BS14/#REF!,0)</f>
        <v>0</v>
      </c>
      <c r="BU14" s="96">
        <f>SUM(BU9:BU13)</f>
        <v>0</v>
      </c>
      <c r="BV14" s="33">
        <f>IFERROR(BU14/#REF!,0)</f>
        <v>0</v>
      </c>
      <c r="BW14" s="96"/>
      <c r="BX14" s="96"/>
      <c r="BY14" s="96">
        <f>SUM(BY9:BY13)</f>
        <v>0</v>
      </c>
      <c r="BZ14" s="33">
        <f>IFERROR(BY14/#REF!,0)</f>
        <v>0</v>
      </c>
      <c r="CA14" s="96">
        <f>SUM(CA9:CA13)</f>
        <v>0</v>
      </c>
      <c r="CB14" s="33">
        <f>IFERROR(CA14/#REF!,0)</f>
        <v>0</v>
      </c>
      <c r="CC14" s="96"/>
      <c r="CD14" s="96"/>
      <c r="CE14" s="33">
        <f>SUM(CE9:CE13)</f>
        <v>0</v>
      </c>
      <c r="CF14" s="350">
        <f>IFERROR(CE14/#REF!,0)</f>
        <v>0</v>
      </c>
      <c r="CG14" s="96">
        <f>SUM(CG9:CG13)</f>
        <v>0</v>
      </c>
      <c r="CH14" s="33">
        <f>IFERROR(CG14/#REF!,0)</f>
        <v>0</v>
      </c>
      <c r="CI14" s="96"/>
      <c r="CJ14" s="96"/>
      <c r="CK14" s="96">
        <f>SUM(CK9:CK13)</f>
        <v>0</v>
      </c>
      <c r="CL14" s="33">
        <f>IFERROR(CK14/#REF!,0)</f>
        <v>0</v>
      </c>
      <c r="CM14" s="96">
        <f>SUM(CM9:CM13)</f>
        <v>0</v>
      </c>
      <c r="CN14" s="33">
        <f>IFERROR(CM14/#REF!,0)</f>
        <v>0</v>
      </c>
      <c r="CO14" s="96"/>
      <c r="CP14" s="96"/>
      <c r="CQ14" s="96">
        <f>SUM(CQ9:CQ13)</f>
        <v>0</v>
      </c>
      <c r="CR14" s="33">
        <f>IFERROR(CQ14/#REF!,0)</f>
        <v>0</v>
      </c>
      <c r="CS14" s="96">
        <f>SUM(CS9:CS13)</f>
        <v>0</v>
      </c>
      <c r="CT14" s="33">
        <f>IFERROR(CS14/#REF!,0)</f>
        <v>0</v>
      </c>
      <c r="CU14" s="96"/>
      <c r="CV14" s="96"/>
      <c r="CW14" s="96">
        <f t="shared" si="0"/>
        <v>0</v>
      </c>
      <c r="CX14" s="29">
        <f t="shared" si="0"/>
        <v>0</v>
      </c>
      <c r="CY14" s="233"/>
    </row>
    <row r="15" spans="1:117" s="80" customFormat="1" ht="15.75">
      <c r="B15" s="66"/>
      <c r="C15" s="330"/>
      <c r="D15" s="330"/>
      <c r="E15" s="330"/>
      <c r="F15" s="330"/>
      <c r="G15" s="330"/>
      <c r="H15" s="331"/>
      <c r="I15" s="331"/>
      <c r="BT15" s="32"/>
    </row>
    <row r="16" spans="1:117" s="80" customFormat="1" hidden="1">
      <c r="B16" s="56" t="s">
        <v>188</v>
      </c>
      <c r="C16" s="56" t="s">
        <v>196</v>
      </c>
      <c r="D16" s="56" t="s">
        <v>201</v>
      </c>
      <c r="E16" s="56" t="s">
        <v>202</v>
      </c>
      <c r="F16" s="56" t="s">
        <v>210</v>
      </c>
      <c r="G16" s="56" t="s">
        <v>211</v>
      </c>
    </row>
    <row r="17" spans="2:7" s="80" customFormat="1" ht="120" hidden="1">
      <c r="B17" s="154" t="s">
        <v>189</v>
      </c>
      <c r="C17" s="157" t="s">
        <v>193</v>
      </c>
      <c r="D17" s="157" t="s">
        <v>197</v>
      </c>
      <c r="E17" s="160" t="s">
        <v>315</v>
      </c>
      <c r="F17" s="161" t="s">
        <v>203</v>
      </c>
      <c r="G17" s="168" t="s">
        <v>212</v>
      </c>
    </row>
    <row r="18" spans="2:7" s="80" customFormat="1" ht="327.75" hidden="1">
      <c r="B18" s="154" t="s">
        <v>192</v>
      </c>
      <c r="C18" s="158" t="s">
        <v>194</v>
      </c>
      <c r="D18" s="158" t="s">
        <v>198</v>
      </c>
      <c r="E18" s="161" t="s">
        <v>316</v>
      </c>
      <c r="F18" s="164" t="s">
        <v>204</v>
      </c>
      <c r="G18" s="169" t="s">
        <v>213</v>
      </c>
    </row>
    <row r="19" spans="2:7" s="80" customFormat="1" ht="195" hidden="1">
      <c r="B19" s="155" t="s">
        <v>190</v>
      </c>
      <c r="C19" s="157" t="s">
        <v>195</v>
      </c>
      <c r="D19" s="157" t="s">
        <v>199</v>
      </c>
      <c r="E19" s="162" t="s">
        <v>317</v>
      </c>
      <c r="F19" s="164" t="s">
        <v>205</v>
      </c>
      <c r="G19" s="169" t="s">
        <v>214</v>
      </c>
    </row>
    <row r="20" spans="2:7" s="80" customFormat="1" ht="285" hidden="1">
      <c r="B20" s="156" t="s">
        <v>191</v>
      </c>
      <c r="C20" s="56"/>
      <c r="D20" s="159" t="s">
        <v>200</v>
      </c>
      <c r="E20" s="163" t="s">
        <v>318</v>
      </c>
      <c r="F20" s="164" t="s">
        <v>206</v>
      </c>
      <c r="G20" s="169" t="s">
        <v>215</v>
      </c>
    </row>
    <row r="21" spans="2:7" s="80" customFormat="1" ht="135" hidden="1">
      <c r="B21" s="57"/>
      <c r="C21" s="56"/>
      <c r="D21" s="56"/>
      <c r="E21" s="228" t="s">
        <v>322</v>
      </c>
      <c r="F21" s="160" t="s">
        <v>207</v>
      </c>
      <c r="G21" s="169" t="s">
        <v>216</v>
      </c>
    </row>
    <row r="22" spans="2:7" s="80" customFormat="1" ht="120" hidden="1">
      <c r="B22" s="56"/>
      <c r="C22" s="56"/>
      <c r="D22" s="56"/>
      <c r="E22" s="165" t="s">
        <v>319</v>
      </c>
      <c r="F22" s="160" t="s">
        <v>208</v>
      </c>
      <c r="G22" s="169" t="s">
        <v>217</v>
      </c>
    </row>
    <row r="23" spans="2:7" s="80" customFormat="1" ht="120" hidden="1">
      <c r="B23" s="56"/>
      <c r="C23" s="56"/>
      <c r="D23" s="56"/>
      <c r="E23" s="167" t="s">
        <v>320</v>
      </c>
      <c r="F23" s="160" t="s">
        <v>209</v>
      </c>
      <c r="G23" s="169" t="s">
        <v>218</v>
      </c>
    </row>
    <row r="24" spans="2:7" s="80" customFormat="1" ht="180" hidden="1">
      <c r="B24" s="56"/>
      <c r="C24" s="56"/>
      <c r="D24" s="56"/>
      <c r="E24" s="163" t="s">
        <v>321</v>
      </c>
      <c r="F24" s="56"/>
      <c r="G24" s="169" t="s">
        <v>219</v>
      </c>
    </row>
    <row r="25" spans="2:7" s="80" customFormat="1" ht="135" hidden="1">
      <c r="B25" s="56"/>
      <c r="C25" s="56"/>
      <c r="D25" s="56"/>
      <c r="E25" s="160" t="s">
        <v>323</v>
      </c>
      <c r="F25" s="56"/>
      <c r="G25" s="169" t="s">
        <v>220</v>
      </c>
    </row>
    <row r="26" spans="2:7" s="80" customFormat="1" ht="90" hidden="1">
      <c r="B26" s="56"/>
      <c r="C26" s="56"/>
      <c r="D26" s="56"/>
      <c r="E26" s="160" t="s">
        <v>324</v>
      </c>
      <c r="F26" s="56"/>
      <c r="G26" s="169" t="s">
        <v>221</v>
      </c>
    </row>
    <row r="27" spans="2:7" s="80" customFormat="1" ht="180" hidden="1">
      <c r="B27" s="56"/>
      <c r="C27" s="56"/>
      <c r="D27" s="56"/>
      <c r="E27" s="166" t="s">
        <v>325</v>
      </c>
      <c r="F27" s="56"/>
      <c r="G27" s="169" t="s">
        <v>222</v>
      </c>
    </row>
    <row r="28" spans="2:7" s="80" customFormat="1" ht="90" hidden="1">
      <c r="B28" s="56"/>
      <c r="C28" s="56"/>
      <c r="D28" s="56"/>
      <c r="E28" s="162" t="s">
        <v>326</v>
      </c>
      <c r="F28" s="56"/>
      <c r="G28" s="170" t="s">
        <v>223</v>
      </c>
    </row>
    <row r="29" spans="2:7" s="80" customFormat="1" ht="90" hidden="1">
      <c r="B29" s="56"/>
      <c r="C29" s="56"/>
      <c r="D29" s="56"/>
      <c r="E29" s="56"/>
      <c r="F29" s="56"/>
      <c r="G29" s="170" t="s">
        <v>224</v>
      </c>
    </row>
    <row r="30" spans="2:7" s="80" customFormat="1" ht="90" hidden="1">
      <c r="B30" s="56"/>
      <c r="C30" s="56"/>
      <c r="D30" s="56"/>
      <c r="E30" s="56"/>
      <c r="F30" s="56"/>
      <c r="G30" s="170" t="s">
        <v>225</v>
      </c>
    </row>
    <row r="31" spans="2:7" s="80" customFormat="1" ht="105" hidden="1">
      <c r="B31" s="56"/>
      <c r="C31" s="56"/>
      <c r="D31" s="56"/>
      <c r="E31" s="56"/>
      <c r="F31" s="56"/>
      <c r="G31" s="170" t="s">
        <v>226</v>
      </c>
    </row>
    <row r="32" spans="2:7" s="80" customFormat="1" ht="105" hidden="1">
      <c r="B32" s="56"/>
      <c r="C32" s="56"/>
      <c r="D32" s="56"/>
      <c r="E32" s="56"/>
      <c r="F32" s="56"/>
      <c r="G32" s="170" t="s">
        <v>227</v>
      </c>
    </row>
    <row r="33" spans="2:7" s="80" customFormat="1" ht="60" hidden="1">
      <c r="B33" s="56"/>
      <c r="C33" s="56"/>
      <c r="D33" s="56"/>
      <c r="E33" s="56"/>
      <c r="F33" s="56"/>
      <c r="G33" s="170" t="s">
        <v>228</v>
      </c>
    </row>
    <row r="34" spans="2:7" s="80" customFormat="1" ht="90" hidden="1">
      <c r="B34" s="56"/>
      <c r="C34" s="56"/>
      <c r="D34" s="56"/>
      <c r="E34" s="56"/>
      <c r="F34" s="56"/>
      <c r="G34" s="170" t="s">
        <v>229</v>
      </c>
    </row>
    <row r="35" spans="2:7" s="80" customFormat="1" ht="105" hidden="1">
      <c r="B35" s="56"/>
      <c r="C35" s="56"/>
      <c r="D35" s="56"/>
      <c r="E35" s="56"/>
      <c r="F35" s="56"/>
      <c r="G35" s="170" t="s">
        <v>230</v>
      </c>
    </row>
    <row r="36" spans="2:7" s="80" customFormat="1" ht="75" hidden="1">
      <c r="B36" s="56"/>
      <c r="C36" s="56"/>
      <c r="D36" s="56"/>
      <c r="E36" s="56"/>
      <c r="F36" s="56"/>
      <c r="G36" s="170" t="s">
        <v>231</v>
      </c>
    </row>
    <row r="37" spans="2:7" s="80" customFormat="1" ht="45" hidden="1">
      <c r="B37" s="56"/>
      <c r="C37" s="56"/>
      <c r="D37" s="56"/>
      <c r="E37" s="56"/>
      <c r="F37" s="56"/>
      <c r="G37" s="170" t="s">
        <v>232</v>
      </c>
    </row>
    <row r="38" spans="2:7" s="80" customFormat="1"/>
    <row r="39" spans="2:7" s="80" customFormat="1"/>
    <row r="40" spans="2:7" s="80" customFormat="1"/>
    <row r="41" spans="2:7" s="80" customFormat="1"/>
    <row r="42" spans="2:7" s="80" customFormat="1"/>
    <row r="43" spans="2:7" s="80" customFormat="1"/>
    <row r="44" spans="2:7" s="80" customFormat="1"/>
    <row r="45" spans="2:7" s="80" customFormat="1"/>
    <row r="46" spans="2:7" s="80" customFormat="1"/>
    <row r="47" spans="2:7" s="80" customFormat="1"/>
    <row r="48" spans="2:7" s="80" customFormat="1"/>
    <row r="49" s="80" customFormat="1"/>
    <row r="50" s="80" customFormat="1"/>
    <row r="51" s="80" customFormat="1"/>
    <row r="52" s="80" customFormat="1"/>
    <row r="53" s="80" customFormat="1"/>
    <row r="54" s="80" customFormat="1"/>
    <row r="55" s="80" customFormat="1"/>
    <row r="56" s="80" customFormat="1"/>
    <row r="57" s="80" customFormat="1"/>
    <row r="58" s="80" customFormat="1"/>
    <row r="59" s="80" customFormat="1"/>
    <row r="60" s="80" customFormat="1"/>
    <row r="61" s="80" customFormat="1"/>
    <row r="62" s="80" customFormat="1"/>
    <row r="63" s="80" customFormat="1"/>
    <row r="64" s="80" customFormat="1"/>
    <row r="65" s="80" customFormat="1"/>
    <row r="66" s="80" customFormat="1"/>
    <row r="67" s="80" customFormat="1"/>
    <row r="68" s="80" customFormat="1"/>
    <row r="69" s="80" customFormat="1"/>
    <row r="70" s="80" customFormat="1"/>
    <row r="71" s="80" customFormat="1"/>
    <row r="72" s="80" customFormat="1"/>
    <row r="73" s="80" customFormat="1"/>
    <row r="74" s="80" customFormat="1"/>
    <row r="75" s="80" customFormat="1"/>
    <row r="76" s="80" customFormat="1"/>
    <row r="77" s="80" customFormat="1"/>
    <row r="78" s="80" customFormat="1"/>
    <row r="79" s="80" customFormat="1"/>
    <row r="80" s="80" customFormat="1"/>
    <row r="81" s="80" customFormat="1"/>
    <row r="82" s="80" customFormat="1"/>
    <row r="83" s="80" customFormat="1"/>
    <row r="84" s="80" customFormat="1"/>
    <row r="85" s="80" customFormat="1"/>
    <row r="86" s="80" customFormat="1"/>
    <row r="87" s="80" customFormat="1"/>
    <row r="88" s="80" customFormat="1"/>
    <row r="89" s="80" customFormat="1"/>
    <row r="90" s="80" customFormat="1"/>
    <row r="91" s="80" customFormat="1"/>
    <row r="92" s="80" customFormat="1"/>
    <row r="93" s="80" customFormat="1"/>
  </sheetData>
  <sheetProtection sort="0" autoFilter="0"/>
  <mergeCells count="67">
    <mergeCell ref="J13:K13"/>
    <mergeCell ref="DK7:DK8"/>
    <mergeCell ref="DL7:DL8"/>
    <mergeCell ref="J9:K9"/>
    <mergeCell ref="J10:K10"/>
    <mergeCell ref="J11:K11"/>
    <mergeCell ref="J12:K12"/>
    <mergeCell ref="DE7:DE8"/>
    <mergeCell ref="DF7:DF8"/>
    <mergeCell ref="DG7:DG8"/>
    <mergeCell ref="DH7:DH8"/>
    <mergeCell ref="DI7:DI8"/>
    <mergeCell ref="DJ7:DJ8"/>
    <mergeCell ref="CW7:CW8"/>
    <mergeCell ref="CX7:CX8"/>
    <mergeCell ref="DA7:DA8"/>
    <mergeCell ref="DB7:DB8"/>
    <mergeCell ref="DC7:DC8"/>
    <mergeCell ref="DD7:DD8"/>
    <mergeCell ref="DA6:DL6"/>
    <mergeCell ref="DM6:DM8"/>
    <mergeCell ref="BG7:BL7"/>
    <mergeCell ref="BM7:BQ7"/>
    <mergeCell ref="BS7:BX7"/>
    <mergeCell ref="Z6:Z8"/>
    <mergeCell ref="AA6:AA8"/>
    <mergeCell ref="AB6:AB8"/>
    <mergeCell ref="AC6:CX6"/>
    <mergeCell ref="AC7:AH7"/>
    <mergeCell ref="AI7:AN7"/>
    <mergeCell ref="AO7:AT7"/>
    <mergeCell ref="AU7:AZ7"/>
    <mergeCell ref="BA7:BF7"/>
    <mergeCell ref="CY6:CY8"/>
    <mergeCell ref="CZ6:CZ8"/>
    <mergeCell ref="BY7:CD7"/>
    <mergeCell ref="CE7:CJ7"/>
    <mergeCell ref="CK7:CP7"/>
    <mergeCell ref="CQ7:CU7"/>
    <mergeCell ref="Y6:Y8"/>
    <mergeCell ref="B6:B8"/>
    <mergeCell ref="C6:C8"/>
    <mergeCell ref="D6:D8"/>
    <mergeCell ref="E6:E8"/>
    <mergeCell ref="F6:F8"/>
    <mergeCell ref="G6:G8"/>
    <mergeCell ref="H6:H8"/>
    <mergeCell ref="I6:I8"/>
    <mergeCell ref="J6:K8"/>
    <mergeCell ref="L6:W7"/>
    <mergeCell ref="X6:X8"/>
    <mergeCell ref="B4:AM4"/>
    <mergeCell ref="BG4:CH4"/>
    <mergeCell ref="CI4:CN4"/>
    <mergeCell ref="BG5:CA5"/>
    <mergeCell ref="CC5:CG5"/>
    <mergeCell ref="CI5:CN5"/>
    <mergeCell ref="B1:AF1"/>
    <mergeCell ref="AI1:AL1"/>
    <mergeCell ref="BG1:CA1"/>
    <mergeCell ref="CC1:CG1"/>
    <mergeCell ref="CI1:CN1"/>
    <mergeCell ref="C3:AF3"/>
    <mergeCell ref="AG3:AM3"/>
    <mergeCell ref="BH3:CA3"/>
    <mergeCell ref="CB3:CH3"/>
    <mergeCell ref="CK3:CN3"/>
  </mergeCells>
  <conditionalFormatting sqref="CX9:CY14">
    <cfRule type="cellIs" dxfId="4" priority="1" operator="equal">
      <formula>1</formula>
    </cfRule>
    <cfRule type="colorScale" priority="2">
      <colorScale>
        <cfvo type="num" val="0"/>
        <cfvo type="num" val="0.6"/>
        <cfvo type="num" val="0.99"/>
        <color rgb="FFC00000"/>
        <color rgb="FFFFEB84"/>
        <color rgb="FF1DA275"/>
      </colorScale>
    </cfRule>
  </conditionalFormatting>
  <dataValidations count="7">
    <dataValidation type="whole" showInputMessage="1" showErrorMessage="1" error="SUPERA LA META PROGRAMADA" sqref="AE9:AE11 AE13" xr:uid="{805E7ECF-BF6E-48CE-9EFE-6752E81F164E}">
      <formula1>0</formula1>
      <formula2>#REF!-AC9</formula2>
    </dataValidation>
    <dataValidation type="list" allowBlank="1" showInputMessage="1" showErrorMessage="1" sqref="B9:B15" xr:uid="{EF81F480-DAF1-4FC2-A9AD-42AA853E13A8}">
      <formula1>$B$17:$B$20</formula1>
    </dataValidation>
    <dataValidation type="list" allowBlank="1" showInputMessage="1" showErrorMessage="1" sqref="C9:C15" xr:uid="{0F6CEA44-1521-407C-80E0-2D5611E6166E}">
      <formula1>$C$17:$C$19</formula1>
    </dataValidation>
    <dataValidation type="list" allowBlank="1" showInputMessage="1" showErrorMessage="1" sqref="D9:D15" xr:uid="{56C2005D-B711-4BB5-9DC8-863FB7B5A26E}">
      <formula1>$D$17:$D$20</formula1>
    </dataValidation>
    <dataValidation type="list" allowBlank="1" showInputMessage="1" showErrorMessage="1" sqref="E9:E15" xr:uid="{46176BDF-9778-454C-A703-FD14F4824BC0}">
      <formula1>$E$17:$E$28</formula1>
    </dataValidation>
    <dataValidation type="list" allowBlank="1" showInputMessage="1" showErrorMessage="1" sqref="F9:F15" xr:uid="{14ADC732-4D9E-4E19-8C89-E994665A1907}">
      <formula1>$F$17:$F$23</formula1>
    </dataValidation>
    <dataValidation type="list" allowBlank="1" showInputMessage="1" showErrorMessage="1" sqref="G9:G15" xr:uid="{E14EA426-FE80-413C-866F-23870301AD5A}">
      <formula1>$G$17:$G$37</formula1>
    </dataValidation>
  </dataValidations>
  <pageMargins left="0.31496062992125984" right="0.70866141732283472" top="0.62992125984251968" bottom="0.74803149606299213" header="0.31496062992125984" footer="0.31496062992125984"/>
  <pageSetup paperSize="9" scale="33" fitToHeight="0" orientation="portrait" r:id="rId1"/>
  <headerFooter>
    <oddHeader>&amp;L&amp;G&amp;C&amp;"Arial,Normal"&amp;8&amp;K000000 INTERNAL&amp;1#
&amp;"Arial,Negrita"&amp;12PLAN DE ACCION INSTITUCIONAL</oddHeader>
    <oddFooter>&amp;L&amp;G&amp;C&amp;N
IPB-A-1&amp;RDES-FM-05
V10</oddFooter>
  </headerFooter>
  <colBreaks count="1" manualBreakCount="1">
    <brk id="78" max="13" man="1"/>
  </colBreaks>
  <drawing r:id="rId2"/>
  <legacyDrawing r:id="rId3"/>
  <legacyDrawingHF r:id="rId4"/>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9D7EC-F710-4A3D-8AFC-B796891F16B9}">
  <sheetPr>
    <tabColor rgb="FF6EB993"/>
  </sheetPr>
  <dimension ref="A1:DM93"/>
  <sheetViews>
    <sheetView topLeftCell="B1" zoomScale="90" zoomScaleNormal="90" zoomScaleSheetLayoutView="90" zoomScalePageLayoutView="60" workbookViewId="0">
      <selection activeCell="H11" sqref="H11"/>
    </sheetView>
  </sheetViews>
  <sheetFormatPr baseColWidth="10" defaultColWidth="11.42578125" defaultRowHeight="15"/>
  <cols>
    <col min="1" max="1" width="5.140625" style="56" hidden="1" customWidth="1"/>
    <col min="2" max="2" width="21.42578125" style="56" customWidth="1"/>
    <col min="3" max="3" width="18.5703125" style="56" customWidth="1"/>
    <col min="4" max="4" width="23.42578125" style="56" customWidth="1"/>
    <col min="5" max="5" width="23" style="56" customWidth="1"/>
    <col min="6" max="6" width="21" style="56" customWidth="1"/>
    <col min="7" max="7" width="20.140625" style="56" customWidth="1"/>
    <col min="8" max="8" width="19.7109375" style="56" customWidth="1"/>
    <col min="9" max="9" width="25.85546875" style="56" customWidth="1"/>
    <col min="10" max="21" width="12.5703125" style="56" customWidth="1"/>
    <col min="22" max="22" width="14.5703125" style="56" customWidth="1"/>
    <col min="23" max="23" width="12.5703125" style="56" customWidth="1"/>
    <col min="24" max="24" width="16.85546875" style="56" customWidth="1"/>
    <col min="25" max="25" width="21.5703125" style="56" customWidth="1"/>
    <col min="26" max="26" width="25.85546875" style="56" customWidth="1"/>
    <col min="27" max="27" width="16.7109375" style="56" customWidth="1"/>
    <col min="28" max="28" width="23" style="56" customWidth="1"/>
    <col min="29" max="29" width="17.42578125" style="56" customWidth="1"/>
    <col min="30" max="30" width="25" style="56" customWidth="1"/>
    <col min="31" max="32" width="12.5703125" style="56" customWidth="1"/>
    <col min="33" max="33" width="19.7109375" style="56" customWidth="1"/>
    <col min="34" max="34" width="20.28515625" style="56" customWidth="1"/>
    <col min="35" max="35" width="18.140625" style="56" customWidth="1"/>
    <col min="36" max="36" width="21" style="56" customWidth="1"/>
    <col min="37" max="38" width="12.5703125" style="56" customWidth="1"/>
    <col min="39" max="39" width="19.7109375" style="56" customWidth="1"/>
    <col min="40" max="40" width="20.28515625" style="56" customWidth="1"/>
    <col min="41" max="41" width="18.85546875" style="80" customWidth="1"/>
    <col min="42" max="42" width="22.140625" style="80" customWidth="1"/>
    <col min="43" max="44" width="12.5703125" style="80" customWidth="1"/>
    <col min="45" max="45" width="19.7109375" style="80" customWidth="1"/>
    <col min="46" max="46" width="20.28515625" style="56" customWidth="1"/>
    <col min="47" max="47" width="17.28515625" style="80" customWidth="1"/>
    <col min="48" max="48" width="21.7109375" style="80" customWidth="1"/>
    <col min="49" max="50" width="12.5703125" style="80" customWidth="1"/>
    <col min="51" max="51" width="19.5703125" style="80" customWidth="1"/>
    <col min="52" max="52" width="20.28515625" style="56" customWidth="1"/>
    <col min="53" max="53" width="18.28515625" style="80" customWidth="1"/>
    <col min="54" max="54" width="23.5703125" style="80" customWidth="1"/>
    <col min="55" max="56" width="12.5703125" style="80" customWidth="1"/>
    <col min="57" max="57" width="20.7109375" style="80" customWidth="1"/>
    <col min="58" max="58" width="20.28515625" style="56" customWidth="1"/>
    <col min="59" max="59" width="16.7109375" style="56" customWidth="1"/>
    <col min="60" max="60" width="17" style="56" customWidth="1"/>
    <col min="61" max="62" width="12.5703125" style="56" customWidth="1"/>
    <col min="63" max="63" width="16.85546875" style="56" customWidth="1"/>
    <col min="64" max="64" width="20.28515625" style="56" customWidth="1"/>
    <col min="65" max="65" width="15.85546875" style="56" customWidth="1"/>
    <col min="66" max="66" width="21.42578125" style="56" customWidth="1"/>
    <col min="67" max="68" width="12.5703125" style="56" customWidth="1"/>
    <col min="69" max="69" width="17.42578125" style="56" customWidth="1"/>
    <col min="70" max="70" width="20.28515625" style="56" customWidth="1"/>
    <col min="71" max="71" width="15.5703125" style="56" customWidth="1"/>
    <col min="72" max="72" width="21" style="56" customWidth="1"/>
    <col min="73" max="74" width="12.5703125" style="56" customWidth="1"/>
    <col min="75" max="75" width="18.5703125" style="56" customWidth="1"/>
    <col min="76" max="76" width="20.28515625" style="56" customWidth="1"/>
    <col min="77" max="77" width="15.42578125" style="56" customWidth="1"/>
    <col min="78" max="78" width="18.7109375" style="56" customWidth="1"/>
    <col min="79" max="80" width="12.5703125" style="56" customWidth="1"/>
    <col min="81" max="81" width="17" style="56" customWidth="1"/>
    <col min="82" max="82" width="20.28515625" style="56" customWidth="1"/>
    <col min="83" max="83" width="14.85546875" style="56" customWidth="1"/>
    <col min="84" max="84" width="18.5703125" style="56" customWidth="1"/>
    <col min="85" max="86" width="12.5703125" style="56" customWidth="1"/>
    <col min="87" max="87" width="17.85546875" style="56" customWidth="1"/>
    <col min="88" max="88" width="20.28515625" style="56" customWidth="1"/>
    <col min="89" max="89" width="15" style="56" customWidth="1"/>
    <col min="90" max="90" width="18.5703125" style="56" customWidth="1"/>
    <col min="91" max="92" width="18.28515625" style="56" customWidth="1"/>
    <col min="93" max="93" width="23.140625" style="56" customWidth="1"/>
    <col min="94" max="94" width="20.28515625" style="56" customWidth="1"/>
    <col min="95" max="95" width="16" style="56" customWidth="1"/>
    <col min="96" max="96" width="27.85546875" style="56" customWidth="1"/>
    <col min="97" max="97" width="29" style="56" customWidth="1"/>
    <col min="98" max="98" width="26.7109375" style="56" customWidth="1"/>
    <col min="99" max="100" width="20.28515625" style="56" customWidth="1"/>
    <col min="101" max="101" width="17.28515625" style="56" customWidth="1"/>
    <col min="102" max="103" width="21.28515625" style="56" customWidth="1"/>
    <col min="104" max="104" width="19.140625" style="56" customWidth="1"/>
    <col min="105" max="105" width="18.85546875" style="56" customWidth="1"/>
    <col min="106" max="106" width="18.140625" style="56" customWidth="1"/>
    <col min="107" max="107" width="17.5703125" style="56" customWidth="1"/>
    <col min="108" max="108" width="17.140625" style="56" customWidth="1"/>
    <col min="109" max="109" width="22" style="56" customWidth="1"/>
    <col min="110" max="112" width="18.140625" style="56" customWidth="1"/>
    <col min="113" max="113" width="20.85546875" style="56" customWidth="1"/>
    <col min="114" max="114" width="17.5703125" style="56" customWidth="1"/>
    <col min="115" max="115" width="18.42578125" style="56" customWidth="1"/>
    <col min="116" max="116" width="18" style="56" customWidth="1"/>
    <col min="117" max="117" width="29.85546875" style="56" customWidth="1"/>
    <col min="118" max="16384" width="11.42578125" style="56"/>
  </cols>
  <sheetData>
    <row r="1" spans="1:117" ht="69.75" customHeight="1">
      <c r="A1" s="80"/>
      <c r="B1" s="277" t="s">
        <v>76</v>
      </c>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81"/>
      <c r="AH1" s="80"/>
      <c r="AI1" s="278"/>
      <c r="AJ1" s="278"/>
      <c r="AK1" s="278"/>
      <c r="AL1" s="278"/>
      <c r="AM1" s="81"/>
      <c r="AN1" s="80"/>
      <c r="AT1" s="80"/>
      <c r="AZ1" s="80"/>
      <c r="BF1" s="80"/>
      <c r="BG1" s="277"/>
      <c r="BH1" s="277"/>
      <c r="BI1" s="277"/>
      <c r="BJ1" s="277"/>
      <c r="BK1" s="277"/>
      <c r="BL1" s="277"/>
      <c r="BM1" s="277"/>
      <c r="BN1" s="277"/>
      <c r="BO1" s="277"/>
      <c r="BP1" s="277"/>
      <c r="BQ1" s="277"/>
      <c r="BR1" s="277"/>
      <c r="BS1" s="277"/>
      <c r="BT1" s="277"/>
      <c r="BU1" s="277"/>
      <c r="BV1" s="277"/>
      <c r="BW1" s="277"/>
      <c r="BX1" s="277"/>
      <c r="BY1" s="277"/>
      <c r="BZ1" s="277"/>
      <c r="CA1" s="277"/>
      <c r="CB1" s="81"/>
      <c r="CC1" s="278"/>
      <c r="CD1" s="278"/>
      <c r="CE1" s="278"/>
      <c r="CF1" s="278"/>
      <c r="CG1" s="278"/>
      <c r="CH1" s="81"/>
      <c r="CI1" s="277"/>
      <c r="CJ1" s="277"/>
      <c r="CK1" s="277"/>
      <c r="CL1" s="277"/>
      <c r="CM1" s="277"/>
      <c r="CN1" s="277"/>
    </row>
    <row r="2" spans="1:117" ht="15.75" thickBot="1">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I2" s="80"/>
      <c r="AJ2" s="80"/>
      <c r="AK2" s="80"/>
      <c r="AL2" s="80"/>
      <c r="AM2" s="80"/>
      <c r="BG2" s="80"/>
      <c r="BH2" s="80"/>
      <c r="BI2" s="80"/>
      <c r="BJ2" s="80"/>
      <c r="BK2" s="80"/>
      <c r="BM2" s="80"/>
      <c r="BN2" s="80"/>
      <c r="BO2" s="80"/>
      <c r="BP2" s="80"/>
      <c r="BQ2" s="80"/>
      <c r="BS2" s="80"/>
      <c r="BT2" s="80"/>
      <c r="BU2" s="80"/>
      <c r="BV2" s="80"/>
      <c r="BW2" s="80"/>
      <c r="BY2" s="80"/>
      <c r="BZ2" s="80"/>
      <c r="CA2" s="80"/>
      <c r="CB2" s="80"/>
      <c r="CC2" s="80"/>
      <c r="CE2" s="80"/>
      <c r="CF2" s="80"/>
      <c r="CG2" s="80"/>
      <c r="CH2" s="80"/>
      <c r="CI2" s="80"/>
      <c r="CK2" s="80"/>
      <c r="CL2" s="80"/>
      <c r="CM2" s="80"/>
      <c r="CN2" s="80"/>
    </row>
    <row r="3" spans="1:117" ht="47.25" customHeight="1" thickBot="1">
      <c r="A3" s="80"/>
      <c r="B3" s="82" t="s">
        <v>147</v>
      </c>
      <c r="C3" s="272"/>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4"/>
      <c r="AG3" s="275"/>
      <c r="AH3" s="275"/>
      <c r="AI3" s="275"/>
      <c r="AJ3" s="275"/>
      <c r="AK3" s="275"/>
      <c r="AL3" s="275"/>
      <c r="AM3" s="275"/>
      <c r="AN3" s="80"/>
      <c r="AT3" s="80"/>
      <c r="AZ3" s="80"/>
      <c r="BF3" s="80"/>
      <c r="BG3" s="129"/>
      <c r="BH3" s="276"/>
      <c r="BI3" s="276"/>
      <c r="BJ3" s="276"/>
      <c r="BK3" s="276"/>
      <c r="BL3" s="276"/>
      <c r="BM3" s="276"/>
      <c r="BN3" s="276"/>
      <c r="BO3" s="276"/>
      <c r="BP3" s="276"/>
      <c r="BQ3" s="276"/>
      <c r="BR3" s="276"/>
      <c r="BS3" s="276"/>
      <c r="BT3" s="276"/>
      <c r="BU3" s="276"/>
      <c r="BV3" s="276"/>
      <c r="BW3" s="276"/>
      <c r="BX3" s="276"/>
      <c r="BY3" s="276"/>
      <c r="BZ3" s="276"/>
      <c r="CA3" s="276"/>
      <c r="CB3" s="275"/>
      <c r="CC3" s="275"/>
      <c r="CD3" s="275"/>
      <c r="CE3" s="275"/>
      <c r="CF3" s="275"/>
      <c r="CG3" s="275"/>
      <c r="CH3" s="275"/>
      <c r="CI3" s="129"/>
      <c r="CK3" s="276"/>
      <c r="CL3" s="276"/>
      <c r="CM3" s="276"/>
      <c r="CN3" s="276"/>
    </row>
    <row r="4" spans="1:117" ht="24.75" customHeight="1">
      <c r="A4" s="80"/>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80"/>
      <c r="AT4" s="80"/>
      <c r="AZ4" s="80"/>
      <c r="BF4" s="80"/>
      <c r="BG4" s="279"/>
      <c r="BH4" s="279"/>
      <c r="BI4" s="279"/>
      <c r="BJ4" s="279"/>
      <c r="BK4" s="279"/>
      <c r="BL4" s="279"/>
      <c r="BM4" s="279"/>
      <c r="BN4" s="279"/>
      <c r="BO4" s="279"/>
      <c r="BP4" s="279"/>
      <c r="BQ4" s="279"/>
      <c r="BR4" s="279"/>
      <c r="BS4" s="279"/>
      <c r="BT4" s="279"/>
      <c r="BU4" s="279"/>
      <c r="BV4" s="279"/>
      <c r="BW4" s="279"/>
      <c r="BX4" s="279"/>
      <c r="BY4" s="279"/>
      <c r="BZ4" s="279"/>
      <c r="CA4" s="279"/>
      <c r="CB4" s="279"/>
      <c r="CC4" s="279"/>
      <c r="CD4" s="279"/>
      <c r="CE4" s="279"/>
      <c r="CF4" s="279"/>
      <c r="CG4" s="279"/>
      <c r="CH4" s="279"/>
      <c r="CI4" s="279"/>
      <c r="CJ4" s="279"/>
      <c r="CK4" s="279"/>
      <c r="CL4" s="279"/>
      <c r="CM4" s="279"/>
      <c r="CN4" s="279"/>
    </row>
    <row r="5" spans="1:117" ht="15.75" thickBot="1">
      <c r="A5" s="80"/>
      <c r="B5" s="83"/>
      <c r="C5" s="83"/>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T5" s="80"/>
      <c r="AZ5" s="80"/>
      <c r="BF5" s="80"/>
      <c r="BG5" s="277"/>
      <c r="BH5" s="277"/>
      <c r="BI5" s="277"/>
      <c r="BJ5" s="277"/>
      <c r="BK5" s="277"/>
      <c r="BL5" s="277"/>
      <c r="BM5" s="277"/>
      <c r="BN5" s="277"/>
      <c r="BO5" s="277"/>
      <c r="BP5" s="277"/>
      <c r="BQ5" s="277"/>
      <c r="BR5" s="277"/>
      <c r="BS5" s="277"/>
      <c r="BT5" s="277"/>
      <c r="BU5" s="277"/>
      <c r="BV5" s="277"/>
      <c r="BW5" s="277"/>
      <c r="BX5" s="277"/>
      <c r="BY5" s="277"/>
      <c r="BZ5" s="277"/>
      <c r="CA5" s="277"/>
      <c r="CB5" s="81"/>
      <c r="CC5" s="278"/>
      <c r="CD5" s="278"/>
      <c r="CE5" s="278"/>
      <c r="CF5" s="278"/>
      <c r="CG5" s="278"/>
      <c r="CH5" s="81"/>
      <c r="CI5" s="277"/>
      <c r="CJ5" s="277"/>
      <c r="CK5" s="277"/>
      <c r="CL5" s="277"/>
      <c r="CM5" s="277"/>
      <c r="CN5" s="277"/>
    </row>
    <row r="6" spans="1:117" ht="15" customHeight="1" thickBot="1">
      <c r="A6" s="83"/>
      <c r="B6" s="283" t="s">
        <v>292</v>
      </c>
      <c r="C6" s="283" t="s">
        <v>293</v>
      </c>
      <c r="D6" s="283" t="s">
        <v>294</v>
      </c>
      <c r="E6" s="283" t="s">
        <v>5</v>
      </c>
      <c r="F6" s="283" t="s">
        <v>6</v>
      </c>
      <c r="G6" s="283" t="s">
        <v>7</v>
      </c>
      <c r="H6" s="284" t="s">
        <v>295</v>
      </c>
      <c r="I6" s="284" t="s">
        <v>9</v>
      </c>
      <c r="J6" s="291" t="s">
        <v>148</v>
      </c>
      <c r="K6" s="291"/>
      <c r="L6" s="342" t="s">
        <v>339</v>
      </c>
      <c r="M6" s="342"/>
      <c r="N6" s="342"/>
      <c r="O6" s="342"/>
      <c r="P6" s="342"/>
      <c r="Q6" s="342"/>
      <c r="R6" s="342"/>
      <c r="S6" s="342"/>
      <c r="T6" s="342"/>
      <c r="U6" s="342"/>
      <c r="V6" s="342"/>
      <c r="W6" s="342"/>
      <c r="X6" s="342" t="s">
        <v>340</v>
      </c>
      <c r="Y6" s="291" t="s">
        <v>296</v>
      </c>
      <c r="Z6" s="291" t="s">
        <v>149</v>
      </c>
      <c r="AA6" s="291" t="s">
        <v>150</v>
      </c>
      <c r="AB6" s="291" t="s">
        <v>151</v>
      </c>
      <c r="AC6" s="291" t="s">
        <v>152</v>
      </c>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c r="BL6" s="291"/>
      <c r="BM6" s="291"/>
      <c r="BN6" s="291"/>
      <c r="BO6" s="291"/>
      <c r="BP6" s="291"/>
      <c r="BQ6" s="291"/>
      <c r="BR6" s="291"/>
      <c r="BS6" s="291"/>
      <c r="BT6" s="291"/>
      <c r="BU6" s="291"/>
      <c r="BV6" s="291"/>
      <c r="BW6" s="291"/>
      <c r="BX6" s="291"/>
      <c r="BY6" s="291"/>
      <c r="BZ6" s="291"/>
      <c r="CA6" s="291"/>
      <c r="CB6" s="291"/>
      <c r="CC6" s="291"/>
      <c r="CD6" s="291"/>
      <c r="CE6" s="291"/>
      <c r="CF6" s="291"/>
      <c r="CG6" s="291"/>
      <c r="CH6" s="291"/>
      <c r="CI6" s="291"/>
      <c r="CJ6" s="291"/>
      <c r="CK6" s="291"/>
      <c r="CL6" s="291"/>
      <c r="CM6" s="291"/>
      <c r="CN6" s="291"/>
      <c r="CO6" s="291"/>
      <c r="CP6" s="291"/>
      <c r="CQ6" s="291"/>
      <c r="CR6" s="291"/>
      <c r="CS6" s="291"/>
      <c r="CT6" s="291"/>
      <c r="CU6" s="291"/>
      <c r="CV6" s="291"/>
      <c r="CW6" s="291"/>
      <c r="CX6" s="291"/>
      <c r="CY6" s="285" t="s">
        <v>348</v>
      </c>
      <c r="CZ6" s="288" t="s">
        <v>153</v>
      </c>
      <c r="DA6" s="294" t="s">
        <v>154</v>
      </c>
      <c r="DB6" s="295"/>
      <c r="DC6" s="295"/>
      <c r="DD6" s="295"/>
      <c r="DE6" s="295"/>
      <c r="DF6" s="295"/>
      <c r="DG6" s="295"/>
      <c r="DH6" s="295"/>
      <c r="DI6" s="295"/>
      <c r="DJ6" s="295"/>
      <c r="DK6" s="295"/>
      <c r="DL6" s="296"/>
      <c r="DM6" s="297" t="s">
        <v>155</v>
      </c>
    </row>
    <row r="7" spans="1:117" ht="15" customHeight="1">
      <c r="A7" s="83"/>
      <c r="B7" s="283"/>
      <c r="C7" s="283"/>
      <c r="D7" s="283"/>
      <c r="E7" s="283"/>
      <c r="F7" s="283"/>
      <c r="G7" s="283"/>
      <c r="H7" s="284"/>
      <c r="I7" s="284"/>
      <c r="J7" s="291"/>
      <c r="K7" s="291"/>
      <c r="L7" s="342"/>
      <c r="M7" s="342"/>
      <c r="N7" s="342"/>
      <c r="O7" s="342"/>
      <c r="P7" s="342"/>
      <c r="Q7" s="342"/>
      <c r="R7" s="342"/>
      <c r="S7" s="342"/>
      <c r="T7" s="342"/>
      <c r="U7" s="342"/>
      <c r="V7" s="342"/>
      <c r="W7" s="342"/>
      <c r="X7" s="342"/>
      <c r="Y7" s="291"/>
      <c r="Z7" s="291"/>
      <c r="AA7" s="291"/>
      <c r="AB7" s="291"/>
      <c r="AC7" s="291" t="s">
        <v>156</v>
      </c>
      <c r="AD7" s="291"/>
      <c r="AE7" s="291"/>
      <c r="AF7" s="291"/>
      <c r="AG7" s="291"/>
      <c r="AH7" s="291"/>
      <c r="AI7" s="290" t="s">
        <v>157</v>
      </c>
      <c r="AJ7" s="290"/>
      <c r="AK7" s="290"/>
      <c r="AL7" s="290"/>
      <c r="AM7" s="290"/>
      <c r="AN7" s="290"/>
      <c r="AO7" s="291" t="s">
        <v>158</v>
      </c>
      <c r="AP7" s="291"/>
      <c r="AQ7" s="291"/>
      <c r="AR7" s="291"/>
      <c r="AS7" s="291"/>
      <c r="AT7" s="291"/>
      <c r="AU7" s="290" t="s">
        <v>159</v>
      </c>
      <c r="AV7" s="290"/>
      <c r="AW7" s="290"/>
      <c r="AX7" s="290"/>
      <c r="AY7" s="290"/>
      <c r="AZ7" s="290"/>
      <c r="BA7" s="291" t="s">
        <v>160</v>
      </c>
      <c r="BB7" s="291"/>
      <c r="BC7" s="291"/>
      <c r="BD7" s="291"/>
      <c r="BE7" s="291"/>
      <c r="BF7" s="291"/>
      <c r="BG7" s="290" t="s">
        <v>161</v>
      </c>
      <c r="BH7" s="290"/>
      <c r="BI7" s="290"/>
      <c r="BJ7" s="290"/>
      <c r="BK7" s="290"/>
      <c r="BL7" s="290"/>
      <c r="BM7" s="291" t="s">
        <v>162</v>
      </c>
      <c r="BN7" s="291"/>
      <c r="BO7" s="291"/>
      <c r="BP7" s="291"/>
      <c r="BQ7" s="291"/>
      <c r="BR7" s="259"/>
      <c r="BS7" s="290" t="s">
        <v>163</v>
      </c>
      <c r="BT7" s="290"/>
      <c r="BU7" s="290"/>
      <c r="BV7" s="290"/>
      <c r="BW7" s="290"/>
      <c r="BX7" s="290"/>
      <c r="BY7" s="291" t="s">
        <v>164</v>
      </c>
      <c r="BZ7" s="291"/>
      <c r="CA7" s="291"/>
      <c r="CB7" s="291"/>
      <c r="CC7" s="291"/>
      <c r="CD7" s="291"/>
      <c r="CE7" s="290" t="s">
        <v>165</v>
      </c>
      <c r="CF7" s="290"/>
      <c r="CG7" s="290"/>
      <c r="CH7" s="290"/>
      <c r="CI7" s="290"/>
      <c r="CJ7" s="290"/>
      <c r="CK7" s="291" t="s">
        <v>166</v>
      </c>
      <c r="CL7" s="291"/>
      <c r="CM7" s="291"/>
      <c r="CN7" s="291"/>
      <c r="CO7" s="291"/>
      <c r="CP7" s="291"/>
      <c r="CQ7" s="290" t="s">
        <v>167</v>
      </c>
      <c r="CR7" s="290"/>
      <c r="CS7" s="290"/>
      <c r="CT7" s="290"/>
      <c r="CU7" s="290"/>
      <c r="CV7" s="222"/>
      <c r="CW7" s="291" t="s">
        <v>168</v>
      </c>
      <c r="CX7" s="291" t="s">
        <v>169</v>
      </c>
      <c r="CY7" s="286"/>
      <c r="CZ7" s="289"/>
      <c r="DA7" s="302" t="s">
        <v>156</v>
      </c>
      <c r="DB7" s="292" t="s">
        <v>157</v>
      </c>
      <c r="DC7" s="292" t="s">
        <v>158</v>
      </c>
      <c r="DD7" s="292" t="s">
        <v>159</v>
      </c>
      <c r="DE7" s="292" t="s">
        <v>160</v>
      </c>
      <c r="DF7" s="292" t="s">
        <v>161</v>
      </c>
      <c r="DG7" s="292" t="s">
        <v>162</v>
      </c>
      <c r="DH7" s="292" t="s">
        <v>163</v>
      </c>
      <c r="DI7" s="292" t="s">
        <v>164</v>
      </c>
      <c r="DJ7" s="292" t="s">
        <v>165</v>
      </c>
      <c r="DK7" s="292" t="s">
        <v>166</v>
      </c>
      <c r="DL7" s="300" t="s">
        <v>167</v>
      </c>
      <c r="DM7" s="298"/>
    </row>
    <row r="8" spans="1:117" ht="95.25" thickBot="1">
      <c r="A8" s="83"/>
      <c r="B8" s="283"/>
      <c r="C8" s="283"/>
      <c r="D8" s="283"/>
      <c r="E8" s="283"/>
      <c r="F8" s="283"/>
      <c r="G8" s="283"/>
      <c r="H8" s="284"/>
      <c r="I8" s="284"/>
      <c r="J8" s="291"/>
      <c r="K8" s="291"/>
      <c r="L8" s="343" t="s">
        <v>328</v>
      </c>
      <c r="M8" s="343" t="s">
        <v>300</v>
      </c>
      <c r="N8" s="343" t="s">
        <v>329</v>
      </c>
      <c r="O8" s="343" t="s">
        <v>330</v>
      </c>
      <c r="P8" s="343" t="s">
        <v>331</v>
      </c>
      <c r="Q8" s="343" t="s">
        <v>332</v>
      </c>
      <c r="R8" s="343" t="s">
        <v>333</v>
      </c>
      <c r="S8" s="343" t="s">
        <v>334</v>
      </c>
      <c r="T8" s="343" t="s">
        <v>335</v>
      </c>
      <c r="U8" s="343" t="s">
        <v>336</v>
      </c>
      <c r="V8" s="343" t="s">
        <v>337</v>
      </c>
      <c r="W8" s="343" t="s">
        <v>338</v>
      </c>
      <c r="X8" s="342"/>
      <c r="Y8" s="291"/>
      <c r="Z8" s="291"/>
      <c r="AA8" s="291"/>
      <c r="AB8" s="291"/>
      <c r="AC8" s="259" t="s">
        <v>170</v>
      </c>
      <c r="AD8" s="259" t="s">
        <v>171</v>
      </c>
      <c r="AE8" s="259" t="s">
        <v>172</v>
      </c>
      <c r="AF8" s="259" t="s">
        <v>173</v>
      </c>
      <c r="AG8" s="259" t="s">
        <v>297</v>
      </c>
      <c r="AH8" s="259" t="s">
        <v>327</v>
      </c>
      <c r="AI8" s="222" t="s">
        <v>170</v>
      </c>
      <c r="AJ8" s="222" t="s">
        <v>171</v>
      </c>
      <c r="AK8" s="222" t="s">
        <v>172</v>
      </c>
      <c r="AL8" s="222" t="s">
        <v>173</v>
      </c>
      <c r="AM8" s="222" t="s">
        <v>297</v>
      </c>
      <c r="AN8" s="222" t="s">
        <v>327</v>
      </c>
      <c r="AO8" s="259" t="s">
        <v>170</v>
      </c>
      <c r="AP8" s="259" t="s">
        <v>171</v>
      </c>
      <c r="AQ8" s="259" t="s">
        <v>172</v>
      </c>
      <c r="AR8" s="259" t="s">
        <v>173</v>
      </c>
      <c r="AS8" s="259" t="s">
        <v>297</v>
      </c>
      <c r="AT8" s="259" t="s">
        <v>327</v>
      </c>
      <c r="AU8" s="222" t="s">
        <v>170</v>
      </c>
      <c r="AV8" s="222" t="s">
        <v>171</v>
      </c>
      <c r="AW8" s="222" t="s">
        <v>172</v>
      </c>
      <c r="AX8" s="222" t="s">
        <v>173</v>
      </c>
      <c r="AY8" s="222" t="s">
        <v>297</v>
      </c>
      <c r="AZ8" s="222" t="s">
        <v>327</v>
      </c>
      <c r="BA8" s="259" t="s">
        <v>170</v>
      </c>
      <c r="BB8" s="259" t="s">
        <v>171</v>
      </c>
      <c r="BC8" s="259" t="s">
        <v>172</v>
      </c>
      <c r="BD8" s="259" t="s">
        <v>173</v>
      </c>
      <c r="BE8" s="259" t="s">
        <v>297</v>
      </c>
      <c r="BF8" s="259" t="s">
        <v>327</v>
      </c>
      <c r="BG8" s="222" t="s">
        <v>170</v>
      </c>
      <c r="BH8" s="222" t="s">
        <v>171</v>
      </c>
      <c r="BI8" s="222" t="s">
        <v>172</v>
      </c>
      <c r="BJ8" s="222" t="s">
        <v>173</v>
      </c>
      <c r="BK8" s="222" t="s">
        <v>297</v>
      </c>
      <c r="BL8" s="222" t="s">
        <v>327</v>
      </c>
      <c r="BM8" s="259" t="s">
        <v>170</v>
      </c>
      <c r="BN8" s="259" t="s">
        <v>171</v>
      </c>
      <c r="BO8" s="259" t="s">
        <v>172</v>
      </c>
      <c r="BP8" s="259" t="s">
        <v>173</v>
      </c>
      <c r="BQ8" s="259" t="s">
        <v>297</v>
      </c>
      <c r="BR8" s="259" t="s">
        <v>327</v>
      </c>
      <c r="BS8" s="222" t="s">
        <v>170</v>
      </c>
      <c r="BT8" s="344" t="s">
        <v>171</v>
      </c>
      <c r="BU8" s="222" t="s">
        <v>172</v>
      </c>
      <c r="BV8" s="222" t="s">
        <v>173</v>
      </c>
      <c r="BW8" s="222" t="s">
        <v>297</v>
      </c>
      <c r="BX8" s="222" t="s">
        <v>327</v>
      </c>
      <c r="BY8" s="259" t="s">
        <v>170</v>
      </c>
      <c r="BZ8" s="259" t="s">
        <v>171</v>
      </c>
      <c r="CA8" s="259" t="s">
        <v>172</v>
      </c>
      <c r="CB8" s="345" t="s">
        <v>173</v>
      </c>
      <c r="CC8" s="259" t="s">
        <v>297</v>
      </c>
      <c r="CD8" s="259" t="s">
        <v>327</v>
      </c>
      <c r="CE8" s="222" t="s">
        <v>170</v>
      </c>
      <c r="CF8" s="222" t="s">
        <v>171</v>
      </c>
      <c r="CG8" s="222" t="s">
        <v>172</v>
      </c>
      <c r="CH8" s="222" t="s">
        <v>173</v>
      </c>
      <c r="CI8" s="222" t="s">
        <v>297</v>
      </c>
      <c r="CJ8" s="222" t="s">
        <v>327</v>
      </c>
      <c r="CK8" s="259" t="s">
        <v>170</v>
      </c>
      <c r="CL8" s="259" t="s">
        <v>171</v>
      </c>
      <c r="CM8" s="259" t="s">
        <v>172</v>
      </c>
      <c r="CN8" s="259" t="s">
        <v>173</v>
      </c>
      <c r="CO8" s="259" t="s">
        <v>297</v>
      </c>
      <c r="CP8" s="259" t="s">
        <v>327</v>
      </c>
      <c r="CQ8" s="222" t="s">
        <v>170</v>
      </c>
      <c r="CR8" s="222" t="s">
        <v>171</v>
      </c>
      <c r="CS8" s="222" t="s">
        <v>172</v>
      </c>
      <c r="CT8" s="222" t="s">
        <v>173</v>
      </c>
      <c r="CU8" s="259" t="s">
        <v>297</v>
      </c>
      <c r="CV8" s="259" t="s">
        <v>327</v>
      </c>
      <c r="CW8" s="291"/>
      <c r="CX8" s="291"/>
      <c r="CY8" s="287"/>
      <c r="CZ8" s="289"/>
      <c r="DA8" s="303"/>
      <c r="DB8" s="293"/>
      <c r="DC8" s="293"/>
      <c r="DD8" s="293"/>
      <c r="DE8" s="284"/>
      <c r="DF8" s="293"/>
      <c r="DG8" s="293"/>
      <c r="DH8" s="293"/>
      <c r="DI8" s="293"/>
      <c r="DJ8" s="293"/>
      <c r="DK8" s="293"/>
      <c r="DL8" s="301"/>
      <c r="DM8" s="299"/>
    </row>
    <row r="9" spans="1:117" ht="108.75" customHeight="1" thickBot="1">
      <c r="A9" s="83"/>
      <c r="B9" s="71"/>
      <c r="C9" s="215"/>
      <c r="D9" s="215"/>
      <c r="E9" s="215"/>
      <c r="F9" s="215"/>
      <c r="G9" s="215"/>
      <c r="H9" s="216"/>
      <c r="I9" s="216"/>
      <c r="J9" s="346"/>
      <c r="K9" s="346"/>
      <c r="L9" s="347"/>
      <c r="M9" s="347"/>
      <c r="N9" s="347"/>
      <c r="O9" s="347"/>
      <c r="P9" s="347"/>
      <c r="Q9" s="347"/>
      <c r="R9" s="347"/>
      <c r="S9" s="347"/>
      <c r="T9" s="347"/>
      <c r="U9" s="347"/>
      <c r="V9" s="347"/>
      <c r="W9" s="347"/>
      <c r="X9" s="347"/>
      <c r="Y9" s="348"/>
      <c r="Z9" s="98"/>
      <c r="AA9" s="98"/>
      <c r="AB9" s="111"/>
      <c r="AC9" s="98">
        <f>+L9</f>
        <v>0</v>
      </c>
      <c r="AD9" s="33">
        <f>IFERROR(AC9/#REF!,0)</f>
        <v>0</v>
      </c>
      <c r="AE9" s="98"/>
      <c r="AF9" s="33">
        <f>IFERROR(AE9/#REF!,0)</f>
        <v>0</v>
      </c>
      <c r="AG9" s="98"/>
      <c r="AH9" s="97"/>
      <c r="AI9" s="98">
        <f>+M9</f>
        <v>0</v>
      </c>
      <c r="AJ9" s="33">
        <f>IFERROR(AI9/#REF!,0)</f>
        <v>0</v>
      </c>
      <c r="AK9" s="98"/>
      <c r="AL9" s="33">
        <f>IFERROR(AK9/#REF!,0)</f>
        <v>0</v>
      </c>
      <c r="AM9" s="98"/>
      <c r="AN9" s="97"/>
      <c r="AO9" s="98">
        <f>+N9</f>
        <v>0</v>
      </c>
      <c r="AP9" s="33">
        <f>IFERROR(AO9/#REF!,0)</f>
        <v>0</v>
      </c>
      <c r="AQ9" s="98"/>
      <c r="AR9" s="33">
        <f>IFERROR(AQ9/#REF!,0)</f>
        <v>0</v>
      </c>
      <c r="AS9" s="98"/>
      <c r="AT9" s="97"/>
      <c r="AU9" s="98">
        <f>+O9</f>
        <v>0</v>
      </c>
      <c r="AV9" s="33">
        <f>IFERROR(AU9/#REF!,0)</f>
        <v>0</v>
      </c>
      <c r="AW9" s="98"/>
      <c r="AX9" s="33">
        <f>IFERROR(AW9/#REF!,0)</f>
        <v>0</v>
      </c>
      <c r="AY9" s="98"/>
      <c r="AZ9" s="97"/>
      <c r="BA9" s="96">
        <f>+P9</f>
        <v>0</v>
      </c>
      <c r="BB9" s="34">
        <f>IFERROR(BA9/#REF!,0)</f>
        <v>0</v>
      </c>
      <c r="BC9" s="96"/>
      <c r="BD9" s="34">
        <f>IFERROR(BC9/#REF!,0)</f>
        <v>0</v>
      </c>
      <c r="BE9" s="96"/>
      <c r="BF9" s="97"/>
      <c r="BG9" s="96">
        <f>+Q9</f>
        <v>0</v>
      </c>
      <c r="BH9" s="34">
        <f>IFERROR(BG9/#REF!,0)</f>
        <v>0</v>
      </c>
      <c r="BI9" s="153"/>
      <c r="BJ9" s="34">
        <f>IFERROR(BI9/#REF!,0)</f>
        <v>0</v>
      </c>
      <c r="BK9" s="153"/>
      <c r="BL9" s="97"/>
      <c r="BM9" s="96">
        <f>+R9</f>
        <v>0</v>
      </c>
      <c r="BN9" s="34">
        <f>+AB9</f>
        <v>0</v>
      </c>
      <c r="BO9" s="96"/>
      <c r="BP9" s="35">
        <f>IFERROR(BO9/#REF!,0)</f>
        <v>0</v>
      </c>
      <c r="BQ9" s="97"/>
      <c r="BR9" s="97"/>
      <c r="BS9" s="97">
        <f>+S9</f>
        <v>0</v>
      </c>
      <c r="BT9" s="35">
        <f>IFERROR(BS9/#REF!,0)</f>
        <v>0</v>
      </c>
      <c r="BU9" s="97"/>
      <c r="BV9" s="35">
        <f>IFERROR(BU9/#REF!,0)</f>
        <v>0</v>
      </c>
      <c r="BW9" s="97"/>
      <c r="BX9" s="97"/>
      <c r="BY9" s="97">
        <f>+T9</f>
        <v>0</v>
      </c>
      <c r="BZ9" s="35">
        <f>IFERROR(BY9/#REF!,0)</f>
        <v>0</v>
      </c>
      <c r="CA9" s="97"/>
      <c r="CB9" s="35">
        <f>IFERROR(CA9/#REF!,0)</f>
        <v>0</v>
      </c>
      <c r="CC9" s="97"/>
      <c r="CD9" s="97"/>
      <c r="CE9" s="97">
        <f>+U9</f>
        <v>0</v>
      </c>
      <c r="CF9" s="35">
        <f>IFERROR(CE9/#REF!,0)</f>
        <v>0</v>
      </c>
      <c r="CG9" s="97"/>
      <c r="CH9" s="35">
        <f>IFERROR(CG9/#REF!,0)</f>
        <v>0</v>
      </c>
      <c r="CI9" s="97"/>
      <c r="CJ9" s="97"/>
      <c r="CK9" s="97">
        <f>+V9</f>
        <v>0</v>
      </c>
      <c r="CL9" s="35">
        <f>IFERROR(CK9/#REF!,0)</f>
        <v>0</v>
      </c>
      <c r="CM9" s="97"/>
      <c r="CN9" s="35">
        <f>IFERROR(CM9/#REF!,0)</f>
        <v>0</v>
      </c>
      <c r="CO9" s="97"/>
      <c r="CP9" s="97"/>
      <c r="CQ9" s="97">
        <f>+W9</f>
        <v>0</v>
      </c>
      <c r="CR9" s="35">
        <f>IFERROR(CQ9/#REF!,0)</f>
        <v>0</v>
      </c>
      <c r="CS9" s="97"/>
      <c r="CT9" s="35">
        <f>IFERROR(CS9/#REF!,0)</f>
        <v>0</v>
      </c>
      <c r="CU9" s="97"/>
      <c r="CV9" s="97"/>
      <c r="CW9" s="97">
        <f t="shared" ref="CW9:CX14" si="0">SUM(CS9,CM9,CG9,CA9,BU9,BO9,BI9,BC9,AW9,AQ9,AK9,AE9)</f>
        <v>0</v>
      </c>
      <c r="CX9" s="35">
        <f t="shared" si="0"/>
        <v>0</v>
      </c>
      <c r="CY9" s="317"/>
      <c r="CZ9" s="108"/>
      <c r="DA9" s="101"/>
      <c r="DB9" s="131"/>
      <c r="DC9" s="132"/>
      <c r="DD9" s="132"/>
      <c r="DE9"/>
      <c r="DF9" s="85"/>
      <c r="DG9" s="85"/>
      <c r="DH9" s="85"/>
      <c r="DI9" s="85"/>
      <c r="DJ9" s="85"/>
      <c r="DK9" s="85"/>
      <c r="DL9" s="86"/>
      <c r="DM9" s="93"/>
    </row>
    <row r="10" spans="1:117" ht="108.75" customHeight="1" thickBot="1">
      <c r="A10" s="83"/>
      <c r="B10" s="71"/>
      <c r="C10" s="215"/>
      <c r="D10" s="215"/>
      <c r="E10" s="215"/>
      <c r="F10" s="215"/>
      <c r="G10" s="215"/>
      <c r="H10" s="216"/>
      <c r="I10" s="216"/>
      <c r="J10" s="346"/>
      <c r="K10" s="346"/>
      <c r="L10" s="347"/>
      <c r="M10" s="347"/>
      <c r="N10" s="347"/>
      <c r="O10" s="347"/>
      <c r="P10" s="347"/>
      <c r="Q10" s="347"/>
      <c r="R10" s="347"/>
      <c r="S10" s="347"/>
      <c r="T10" s="347"/>
      <c r="U10" s="347"/>
      <c r="V10" s="347"/>
      <c r="W10" s="347"/>
      <c r="X10" s="347"/>
      <c r="Y10" s="347"/>
      <c r="Z10" s="98"/>
      <c r="AA10" s="98"/>
      <c r="AB10" s="111"/>
      <c r="AC10" s="98">
        <f t="shared" ref="AC10:AC13" si="1">+L10</f>
        <v>0</v>
      </c>
      <c r="AD10" s="33">
        <f>IFERROR(AC10/#REF!,0)</f>
        <v>0</v>
      </c>
      <c r="AE10" s="98"/>
      <c r="AF10" s="33">
        <f>IFERROR(AE10/#REF!,0)</f>
        <v>0</v>
      </c>
      <c r="AG10" s="98"/>
      <c r="AH10" s="97"/>
      <c r="AI10" s="98">
        <f t="shared" ref="AI10:AI13" si="2">+M10</f>
        <v>0</v>
      </c>
      <c r="AJ10" s="33">
        <f>IFERROR(AI10/#REF!,0)</f>
        <v>0</v>
      </c>
      <c r="AK10" s="98"/>
      <c r="AL10" s="33">
        <f>IFERROR(AK10/#REF!,0)</f>
        <v>0</v>
      </c>
      <c r="AM10" s="98"/>
      <c r="AN10" s="97"/>
      <c r="AO10" s="98">
        <f t="shared" ref="AO10:AO13" si="3">+N10</f>
        <v>0</v>
      </c>
      <c r="AP10" s="33">
        <f>IFERROR(AO10/#REF!,0)</f>
        <v>0</v>
      </c>
      <c r="AQ10" s="98"/>
      <c r="AR10" s="33">
        <f>IFERROR(AQ10/#REF!,0)</f>
        <v>0</v>
      </c>
      <c r="AS10" s="98"/>
      <c r="AT10" s="97"/>
      <c r="AU10" s="98">
        <f t="shared" ref="AU10:AU13" si="4">+O10</f>
        <v>0</v>
      </c>
      <c r="AV10" s="33">
        <f>IFERROR(AU10/#REF!,0)</f>
        <v>0</v>
      </c>
      <c r="AW10" s="98"/>
      <c r="AX10" s="33">
        <f>IFERROR(AW10/#REF!,0)</f>
        <v>0</v>
      </c>
      <c r="AY10" s="98"/>
      <c r="AZ10" s="97"/>
      <c r="BA10" s="96">
        <f t="shared" ref="BA10:BA13" si="5">+P10</f>
        <v>0</v>
      </c>
      <c r="BB10" s="34">
        <f>IFERROR(BA10/#REF!,0)</f>
        <v>0</v>
      </c>
      <c r="BC10" s="96"/>
      <c r="BD10" s="34">
        <f>IFERROR(BC10/#REF!,0)</f>
        <v>0</v>
      </c>
      <c r="BE10" s="96"/>
      <c r="BF10" s="97"/>
      <c r="BG10" s="96">
        <f t="shared" ref="BG10:BG13" si="6">+Q10</f>
        <v>0</v>
      </c>
      <c r="BH10" s="34">
        <f>IFERROR(BG10/#REF!,0)</f>
        <v>0</v>
      </c>
      <c r="BI10" s="153"/>
      <c r="BJ10" s="34">
        <f>IFERROR(BI10/#REF!,0)</f>
        <v>0</v>
      </c>
      <c r="BK10" s="153"/>
      <c r="BL10" s="97"/>
      <c r="BM10" s="96">
        <f t="shared" ref="BM10:BM13" si="7">+R10</f>
        <v>0</v>
      </c>
      <c r="BN10" s="34">
        <f>IFERROR(BM10/#REF!,0)</f>
        <v>0</v>
      </c>
      <c r="BO10" s="96"/>
      <c r="BP10" s="35">
        <f>IFERROR(BO10/#REF!,0)</f>
        <v>0</v>
      </c>
      <c r="BQ10" s="97"/>
      <c r="BR10" s="97"/>
      <c r="BS10" s="97">
        <f t="shared" ref="BS10:BS13" si="8">+S10</f>
        <v>0</v>
      </c>
      <c r="BT10" s="35">
        <f>IFERROR(BS10/#REF!,0)</f>
        <v>0</v>
      </c>
      <c r="BU10" s="97"/>
      <c r="BV10" s="35">
        <f>IFERROR(BU10/#REF!,0)</f>
        <v>0</v>
      </c>
      <c r="BW10" s="97"/>
      <c r="BX10" s="97"/>
      <c r="BY10" s="97">
        <f t="shared" ref="BY10:BY13" si="9">+T10</f>
        <v>0</v>
      </c>
      <c r="BZ10" s="35">
        <f>IFERROR(BY10/#REF!,0)</f>
        <v>0</v>
      </c>
      <c r="CA10" s="97"/>
      <c r="CB10" s="35">
        <f>IFERROR(CA10/#REF!,0)</f>
        <v>0</v>
      </c>
      <c r="CC10" s="97"/>
      <c r="CD10" s="97"/>
      <c r="CE10" s="97">
        <f t="shared" ref="CE10:CE13" si="10">+U10</f>
        <v>0</v>
      </c>
      <c r="CF10" s="35">
        <f>IFERROR(CE10/#REF!,0)</f>
        <v>0</v>
      </c>
      <c r="CG10" s="97"/>
      <c r="CH10" s="35">
        <f>IFERROR(CG10/#REF!,0)</f>
        <v>0</v>
      </c>
      <c r="CI10" s="97"/>
      <c r="CJ10" s="97"/>
      <c r="CK10" s="97">
        <f t="shared" ref="CK10:CK13" si="11">+V10</f>
        <v>0</v>
      </c>
      <c r="CL10" s="35">
        <f>IFERROR(CK10/#REF!,0)</f>
        <v>0</v>
      </c>
      <c r="CM10" s="97"/>
      <c r="CN10" s="35">
        <f>IFERROR(CM10/#REF!,0)</f>
        <v>0</v>
      </c>
      <c r="CO10" s="97"/>
      <c r="CP10" s="97"/>
      <c r="CQ10" s="97">
        <f t="shared" ref="CQ10:CQ13" si="12">+W10</f>
        <v>0</v>
      </c>
      <c r="CR10" s="35">
        <f>IFERROR(CQ10/#REF!,0)</f>
        <v>0</v>
      </c>
      <c r="CS10" s="97"/>
      <c r="CT10" s="35">
        <f>IFERROR(CS10/#REF!,0)</f>
        <v>0</v>
      </c>
      <c r="CU10" s="97"/>
      <c r="CV10" s="97"/>
      <c r="CW10" s="97">
        <f t="shared" si="0"/>
        <v>0</v>
      </c>
      <c r="CX10" s="35">
        <f t="shared" si="0"/>
        <v>0</v>
      </c>
      <c r="CY10" s="318"/>
      <c r="CZ10" s="114"/>
      <c r="DA10" s="101"/>
      <c r="DB10" s="131"/>
      <c r="DC10" s="132"/>
      <c r="DD10" s="132"/>
      <c r="DE10" s="132"/>
      <c r="DF10" s="99"/>
      <c r="DG10" s="99"/>
      <c r="DH10" s="99"/>
      <c r="DI10" s="99"/>
      <c r="DJ10" s="99"/>
      <c r="DK10" s="99"/>
      <c r="DL10" s="103"/>
      <c r="DM10" s="100"/>
    </row>
    <row r="11" spans="1:117" ht="108.75" customHeight="1" thickBot="1">
      <c r="A11" s="83"/>
      <c r="B11" s="71"/>
      <c r="C11" s="215"/>
      <c r="D11" s="215"/>
      <c r="E11" s="215"/>
      <c r="F11" s="215"/>
      <c r="G11" s="215"/>
      <c r="H11" s="216"/>
      <c r="I11" s="216"/>
      <c r="J11" s="346"/>
      <c r="K11" s="346"/>
      <c r="L11" s="347"/>
      <c r="M11" s="347"/>
      <c r="N11" s="347"/>
      <c r="O11" s="347"/>
      <c r="P11" s="347"/>
      <c r="Q11" s="347"/>
      <c r="R11" s="347"/>
      <c r="S11" s="347"/>
      <c r="T11" s="347"/>
      <c r="U11" s="347"/>
      <c r="V11" s="347"/>
      <c r="W11" s="347"/>
      <c r="X11" s="347"/>
      <c r="Y11" s="347"/>
      <c r="Z11" s="98"/>
      <c r="AA11" s="98"/>
      <c r="AB11" s="111"/>
      <c r="AC11" s="98">
        <f t="shared" si="1"/>
        <v>0</v>
      </c>
      <c r="AD11" s="33">
        <f>IFERROR(AC11/#REF!,0)</f>
        <v>0</v>
      </c>
      <c r="AE11" s="98"/>
      <c r="AF11" s="33">
        <f>IFERROR(AE11/#REF!,0)</f>
        <v>0</v>
      </c>
      <c r="AG11" s="98"/>
      <c r="AH11" s="97"/>
      <c r="AI11" s="98">
        <f t="shared" si="2"/>
        <v>0</v>
      </c>
      <c r="AJ11" s="33">
        <f>IFERROR(AI11/#REF!,0)</f>
        <v>0</v>
      </c>
      <c r="AK11" s="98"/>
      <c r="AL11" s="33">
        <f>IFERROR(AK11/#REF!,0)</f>
        <v>0</v>
      </c>
      <c r="AM11" s="98"/>
      <c r="AN11" s="97"/>
      <c r="AO11" s="98">
        <f t="shared" si="3"/>
        <v>0</v>
      </c>
      <c r="AP11" s="33">
        <f>IFERROR(AO11/#REF!,0)</f>
        <v>0</v>
      </c>
      <c r="AQ11" s="98"/>
      <c r="AR11" s="33">
        <f>IFERROR(AQ11/#REF!,0)</f>
        <v>0</v>
      </c>
      <c r="AS11" s="98"/>
      <c r="AT11" s="97"/>
      <c r="AU11" s="98">
        <f t="shared" si="4"/>
        <v>0</v>
      </c>
      <c r="AV11" s="33">
        <f>IFERROR(AU11/#REF!,0)</f>
        <v>0</v>
      </c>
      <c r="AW11" s="98"/>
      <c r="AX11" s="33">
        <f>IFERROR(AW11/#REF!,0)</f>
        <v>0</v>
      </c>
      <c r="AY11" s="98"/>
      <c r="AZ11" s="97"/>
      <c r="BA11" s="96">
        <f t="shared" si="5"/>
        <v>0</v>
      </c>
      <c r="BB11" s="34">
        <f>IFERROR(BA11/#REF!,0)</f>
        <v>0</v>
      </c>
      <c r="BC11" s="96"/>
      <c r="BD11" s="34">
        <f>IFERROR(BC11/#REF!,0)</f>
        <v>0</v>
      </c>
      <c r="BE11" s="96"/>
      <c r="BF11" s="97"/>
      <c r="BG11" s="96">
        <f t="shared" si="6"/>
        <v>0</v>
      </c>
      <c r="BH11" s="34">
        <f>IFERROR(BG11/#REF!,0)</f>
        <v>0</v>
      </c>
      <c r="BI11" s="153"/>
      <c r="BJ11" s="34">
        <f>IFERROR(BI11/#REF!,0)</f>
        <v>0</v>
      </c>
      <c r="BK11" s="153"/>
      <c r="BL11" s="97"/>
      <c r="BM11" s="96">
        <f t="shared" si="7"/>
        <v>0</v>
      </c>
      <c r="BN11" s="34">
        <f>IFERROR(BM11/#REF!,0)</f>
        <v>0</v>
      </c>
      <c r="BO11" s="96"/>
      <c r="BP11" s="35">
        <f>IFERROR(BO11/#REF!,0)</f>
        <v>0</v>
      </c>
      <c r="BQ11" s="97"/>
      <c r="BR11" s="97"/>
      <c r="BS11" s="97">
        <f t="shared" si="8"/>
        <v>0</v>
      </c>
      <c r="BT11" s="35">
        <f>IFERROR(BS11/#REF!,0)</f>
        <v>0</v>
      </c>
      <c r="BU11" s="97"/>
      <c r="BV11" s="35">
        <f>IFERROR(BU11/#REF!,0)</f>
        <v>0</v>
      </c>
      <c r="BW11" s="97"/>
      <c r="BX11" s="97"/>
      <c r="BY11" s="97">
        <f t="shared" si="9"/>
        <v>0</v>
      </c>
      <c r="BZ11" s="35">
        <f>IFERROR(BY11/#REF!,0)</f>
        <v>0</v>
      </c>
      <c r="CA11" s="97"/>
      <c r="CB11" s="35">
        <f>IFERROR(CA11/#REF!,0)</f>
        <v>0</v>
      </c>
      <c r="CC11" s="97"/>
      <c r="CD11" s="97"/>
      <c r="CE11" s="97">
        <f t="shared" si="10"/>
        <v>0</v>
      </c>
      <c r="CF11" s="35">
        <f>IFERROR(CE11/#REF!,0)</f>
        <v>0</v>
      </c>
      <c r="CG11" s="97"/>
      <c r="CH11" s="35">
        <f>IFERROR(CG11/#REF!,0)</f>
        <v>0</v>
      </c>
      <c r="CI11" s="97"/>
      <c r="CJ11" s="97"/>
      <c r="CK11" s="97">
        <f t="shared" si="11"/>
        <v>0</v>
      </c>
      <c r="CL11" s="35">
        <f>IFERROR(CK11/#REF!,0)</f>
        <v>0</v>
      </c>
      <c r="CM11" s="97"/>
      <c r="CN11" s="35">
        <f>IFERROR(CM11/#REF!,0)</f>
        <v>0</v>
      </c>
      <c r="CO11" s="97"/>
      <c r="CP11" s="97"/>
      <c r="CQ11" s="97">
        <f t="shared" si="12"/>
        <v>0</v>
      </c>
      <c r="CR11" s="35">
        <f>IFERROR(CQ11/#REF!,0)</f>
        <v>0</v>
      </c>
      <c r="CS11" s="97"/>
      <c r="CT11" s="35">
        <f>IFERROR(CS11/#REF!,0)</f>
        <v>0</v>
      </c>
      <c r="CU11" s="97"/>
      <c r="CV11" s="97"/>
      <c r="CW11" s="97">
        <f t="shared" si="0"/>
        <v>0</v>
      </c>
      <c r="CX11" s="35">
        <f t="shared" si="0"/>
        <v>0</v>
      </c>
      <c r="CY11" s="318"/>
      <c r="CZ11" s="114"/>
      <c r="DA11" s="101"/>
      <c r="DB11" s="131"/>
      <c r="DC11" s="132"/>
      <c r="DD11" s="132"/>
      <c r="DE11" s="132"/>
      <c r="DF11" s="99"/>
      <c r="DG11" s="99"/>
      <c r="DH11" s="99"/>
      <c r="DI11" s="99"/>
      <c r="DJ11" s="99"/>
      <c r="DK11" s="99"/>
      <c r="DL11" s="103"/>
      <c r="DM11" s="100"/>
    </row>
    <row r="12" spans="1:117" ht="167.25" customHeight="1" thickBot="1">
      <c r="A12" s="83"/>
      <c r="B12" s="71"/>
      <c r="C12" s="215"/>
      <c r="D12" s="215"/>
      <c r="E12" s="215"/>
      <c r="F12" s="215"/>
      <c r="G12" s="215"/>
      <c r="H12" s="216"/>
      <c r="I12" s="216"/>
      <c r="J12" s="346"/>
      <c r="K12" s="346"/>
      <c r="L12" s="347"/>
      <c r="M12" s="347"/>
      <c r="N12" s="347"/>
      <c r="O12" s="347"/>
      <c r="P12" s="347"/>
      <c r="Q12" s="347"/>
      <c r="R12" s="347"/>
      <c r="S12" s="347"/>
      <c r="T12" s="347"/>
      <c r="U12" s="347"/>
      <c r="V12" s="347"/>
      <c r="W12" s="347"/>
      <c r="X12" s="347"/>
      <c r="Y12" s="347"/>
      <c r="Z12" s="98"/>
      <c r="AA12" s="98"/>
      <c r="AB12" s="111"/>
      <c r="AC12" s="98">
        <f t="shared" si="1"/>
        <v>0</v>
      </c>
      <c r="AD12" s="33">
        <f>IFERROR(AC12/#REF!,0)</f>
        <v>0</v>
      </c>
      <c r="AE12" s="98"/>
      <c r="AF12" s="33">
        <f>IFERROR(AE12/#REF!,0)</f>
        <v>0</v>
      </c>
      <c r="AG12" s="98"/>
      <c r="AH12" s="97"/>
      <c r="AI12" s="98">
        <f t="shared" si="2"/>
        <v>0</v>
      </c>
      <c r="AJ12" s="33">
        <f>IFERROR(AI12/#REF!,0)</f>
        <v>0</v>
      </c>
      <c r="AK12" s="98"/>
      <c r="AL12" s="33">
        <f>IFERROR(AK12/#REF!,0)</f>
        <v>0</v>
      </c>
      <c r="AM12" s="98"/>
      <c r="AN12" s="97"/>
      <c r="AO12" s="98">
        <f t="shared" si="3"/>
        <v>0</v>
      </c>
      <c r="AP12" s="33">
        <f>IFERROR(AO12/#REF!,0)</f>
        <v>0</v>
      </c>
      <c r="AQ12" s="98"/>
      <c r="AR12" s="33">
        <f>IFERROR(AQ12/#REF!,0)</f>
        <v>0</v>
      </c>
      <c r="AS12" s="98"/>
      <c r="AT12" s="97"/>
      <c r="AU12" s="98">
        <f t="shared" si="4"/>
        <v>0</v>
      </c>
      <c r="AV12" s="33">
        <f>IFERROR(AU12/#REF!,0)</f>
        <v>0</v>
      </c>
      <c r="AW12" s="98"/>
      <c r="AX12" s="33">
        <f>IFERROR(AW12/#REF!,0)</f>
        <v>0</v>
      </c>
      <c r="AY12" s="98"/>
      <c r="AZ12" s="97"/>
      <c r="BA12" s="96">
        <f t="shared" si="5"/>
        <v>0</v>
      </c>
      <c r="BB12" s="34">
        <f>IFERROR(BA12/#REF!,0)</f>
        <v>0</v>
      </c>
      <c r="BC12" s="96"/>
      <c r="BD12" s="34">
        <f>IFERROR(BC12/#REF!,0)</f>
        <v>0</v>
      </c>
      <c r="BE12" s="96"/>
      <c r="BF12" s="97"/>
      <c r="BG12" s="96">
        <f t="shared" si="6"/>
        <v>0</v>
      </c>
      <c r="BH12" s="34">
        <f>IFERROR(BG12/#REF!,0)</f>
        <v>0</v>
      </c>
      <c r="BI12" s="153"/>
      <c r="BJ12" s="34">
        <f>IFERROR(BI12/#REF!,0)</f>
        <v>0</v>
      </c>
      <c r="BK12" s="153"/>
      <c r="BL12" s="97"/>
      <c r="BM12" s="96">
        <f t="shared" si="7"/>
        <v>0</v>
      </c>
      <c r="BN12" s="34">
        <f>IFERROR(BM12/#REF!,0)</f>
        <v>0</v>
      </c>
      <c r="BO12" s="96"/>
      <c r="BP12" s="35">
        <f>IFERROR(BO12/#REF!,0)</f>
        <v>0</v>
      </c>
      <c r="BQ12" s="97"/>
      <c r="BR12" s="97"/>
      <c r="BS12" s="97">
        <f t="shared" si="8"/>
        <v>0</v>
      </c>
      <c r="BT12" s="35">
        <f>IFERROR(BS12/#REF!,0)</f>
        <v>0</v>
      </c>
      <c r="BU12" s="97"/>
      <c r="BV12" s="35">
        <f>IFERROR(BU12/#REF!,0)</f>
        <v>0</v>
      </c>
      <c r="BW12" s="97"/>
      <c r="BX12" s="97"/>
      <c r="BY12" s="97">
        <f t="shared" si="9"/>
        <v>0</v>
      </c>
      <c r="BZ12" s="35">
        <f>IFERROR(BY12/#REF!,0)</f>
        <v>0</v>
      </c>
      <c r="CA12" s="97"/>
      <c r="CB12" s="35">
        <f>IFERROR(CA12/#REF!,0)</f>
        <v>0</v>
      </c>
      <c r="CC12" s="97"/>
      <c r="CD12" s="97"/>
      <c r="CE12" s="97">
        <f t="shared" si="10"/>
        <v>0</v>
      </c>
      <c r="CF12" s="35">
        <f>IFERROR(CE12/#REF!,0)</f>
        <v>0</v>
      </c>
      <c r="CG12" s="97"/>
      <c r="CH12" s="35">
        <f>IFERROR(CG12/#REF!,0)</f>
        <v>0</v>
      </c>
      <c r="CI12" s="97"/>
      <c r="CJ12" s="97"/>
      <c r="CK12" s="97">
        <f t="shared" si="11"/>
        <v>0</v>
      </c>
      <c r="CL12" s="35">
        <f>IFERROR(CK12/#REF!,0)</f>
        <v>0</v>
      </c>
      <c r="CM12" s="97"/>
      <c r="CN12" s="35">
        <f>IFERROR(CM12/#REF!,0)</f>
        <v>0</v>
      </c>
      <c r="CO12" s="97"/>
      <c r="CP12" s="97"/>
      <c r="CQ12" s="97">
        <f t="shared" si="12"/>
        <v>0</v>
      </c>
      <c r="CR12" s="35">
        <f>IFERROR(CQ12/#REF!,0)</f>
        <v>0</v>
      </c>
      <c r="CS12" s="97"/>
      <c r="CT12" s="35">
        <f>IFERROR(CS12/#REF!,0)</f>
        <v>0</v>
      </c>
      <c r="CU12" s="97"/>
      <c r="CV12" s="97"/>
      <c r="CW12" s="97">
        <f t="shared" si="0"/>
        <v>0</v>
      </c>
      <c r="CX12" s="35">
        <f t="shared" si="0"/>
        <v>0</v>
      </c>
      <c r="CY12" s="318"/>
      <c r="CZ12" s="114"/>
      <c r="DA12" s="101"/>
      <c r="DB12" s="131"/>
      <c r="DC12" s="132"/>
      <c r="DD12" s="132"/>
      <c r="DE12" s="132"/>
      <c r="DF12" s="99"/>
      <c r="DG12" s="99"/>
      <c r="DH12" s="99"/>
      <c r="DI12" s="99"/>
      <c r="DJ12" s="99"/>
      <c r="DK12" s="99"/>
      <c r="DL12" s="103"/>
      <c r="DM12" s="100"/>
    </row>
    <row r="13" spans="1:117" ht="288.75" customHeight="1" thickBot="1">
      <c r="A13" s="83"/>
      <c r="B13" s="71"/>
      <c r="C13" s="215"/>
      <c r="D13" s="215"/>
      <c r="E13" s="215"/>
      <c r="F13" s="215"/>
      <c r="G13" s="215"/>
      <c r="H13" s="216"/>
      <c r="I13" s="216"/>
      <c r="J13" s="346"/>
      <c r="K13" s="346"/>
      <c r="L13" s="347"/>
      <c r="M13" s="347"/>
      <c r="N13" s="347"/>
      <c r="O13" s="347"/>
      <c r="P13" s="347"/>
      <c r="Q13" s="347"/>
      <c r="R13" s="347"/>
      <c r="S13" s="347"/>
      <c r="T13" s="347"/>
      <c r="U13" s="347"/>
      <c r="V13" s="347"/>
      <c r="W13" s="347"/>
      <c r="X13" s="347"/>
      <c r="Y13" s="347"/>
      <c r="Z13" s="98"/>
      <c r="AA13" s="98"/>
      <c r="AB13" s="111"/>
      <c r="AC13" s="98">
        <f t="shared" si="1"/>
        <v>0</v>
      </c>
      <c r="AD13" s="33">
        <f>IFERROR(AC13/#REF!,0)</f>
        <v>0</v>
      </c>
      <c r="AE13" s="98"/>
      <c r="AF13" s="33">
        <f>IFERROR(AE13/#REF!,0)</f>
        <v>0</v>
      </c>
      <c r="AG13" s="98"/>
      <c r="AH13" s="97"/>
      <c r="AI13" s="98">
        <f t="shared" si="2"/>
        <v>0</v>
      </c>
      <c r="AJ13" s="33">
        <f>IFERROR(AI13/#REF!,0)</f>
        <v>0</v>
      </c>
      <c r="AK13" s="98"/>
      <c r="AL13" s="33">
        <f>IFERROR(AK13/#REF!,0)</f>
        <v>0</v>
      </c>
      <c r="AM13" s="98"/>
      <c r="AN13" s="97"/>
      <c r="AO13" s="98">
        <f t="shared" si="3"/>
        <v>0</v>
      </c>
      <c r="AP13" s="33">
        <f>IFERROR(AO13/#REF!,0)</f>
        <v>0</v>
      </c>
      <c r="AQ13" s="98"/>
      <c r="AR13" s="33">
        <f>IFERROR(AQ13/#REF!,0)</f>
        <v>0</v>
      </c>
      <c r="AS13" s="98"/>
      <c r="AT13" s="97"/>
      <c r="AU13" s="98">
        <f t="shared" si="4"/>
        <v>0</v>
      </c>
      <c r="AV13" s="33">
        <f>IFERROR(AU13/#REF!,0)</f>
        <v>0</v>
      </c>
      <c r="AW13" s="98"/>
      <c r="AX13" s="33">
        <f>IFERROR(AW13/#REF!,0)</f>
        <v>0</v>
      </c>
      <c r="AY13" s="98"/>
      <c r="AZ13" s="97"/>
      <c r="BA13" s="96">
        <f t="shared" si="5"/>
        <v>0</v>
      </c>
      <c r="BB13" s="34">
        <f>IFERROR(BA13/#REF!,0)</f>
        <v>0</v>
      </c>
      <c r="BC13" s="96"/>
      <c r="BD13" s="34">
        <f>IFERROR(BC13/#REF!,0)</f>
        <v>0</v>
      </c>
      <c r="BE13" s="96"/>
      <c r="BF13" s="97"/>
      <c r="BG13" s="96">
        <f t="shared" si="6"/>
        <v>0</v>
      </c>
      <c r="BH13" s="34">
        <f>IFERROR(BG13/#REF!,0)</f>
        <v>0</v>
      </c>
      <c r="BI13" s="153"/>
      <c r="BJ13" s="34">
        <f>IFERROR(BI13/#REF!,0)</f>
        <v>0</v>
      </c>
      <c r="BK13" s="153"/>
      <c r="BL13" s="97"/>
      <c r="BM13" s="96">
        <f t="shared" si="7"/>
        <v>0</v>
      </c>
      <c r="BN13" s="34">
        <f>IFERROR(BM13/#REF!,0)</f>
        <v>0</v>
      </c>
      <c r="BO13" s="96"/>
      <c r="BP13" s="35">
        <f>IFERROR(BO13/#REF!,0)</f>
        <v>0</v>
      </c>
      <c r="BQ13" s="97"/>
      <c r="BR13" s="97"/>
      <c r="BS13" s="97">
        <f t="shared" si="8"/>
        <v>0</v>
      </c>
      <c r="BT13" s="35">
        <f>IFERROR(BS13/#REF!,0)</f>
        <v>0</v>
      </c>
      <c r="BU13" s="97"/>
      <c r="BV13" s="35">
        <f>IFERROR(BU13/#REF!,0)</f>
        <v>0</v>
      </c>
      <c r="BW13" s="97"/>
      <c r="BX13" s="97"/>
      <c r="BY13" s="97">
        <f t="shared" si="9"/>
        <v>0</v>
      </c>
      <c r="BZ13" s="35">
        <f>IFERROR(BY13/#REF!,0)</f>
        <v>0</v>
      </c>
      <c r="CA13" s="97"/>
      <c r="CB13" s="35">
        <f>IFERROR(CA13/#REF!,0)</f>
        <v>0</v>
      </c>
      <c r="CC13" s="97"/>
      <c r="CD13" s="97"/>
      <c r="CE13" s="97">
        <f t="shared" si="10"/>
        <v>0</v>
      </c>
      <c r="CF13" s="35">
        <f>IFERROR(CE13/#REF!,0)</f>
        <v>0</v>
      </c>
      <c r="CG13" s="97"/>
      <c r="CH13" s="35">
        <f>IFERROR(CG13/#REF!,0)</f>
        <v>0</v>
      </c>
      <c r="CI13" s="97"/>
      <c r="CJ13" s="97"/>
      <c r="CK13" s="97">
        <f t="shared" si="11"/>
        <v>0</v>
      </c>
      <c r="CL13" s="35">
        <f>IFERROR(CK13/#REF!,0)</f>
        <v>0</v>
      </c>
      <c r="CM13" s="97"/>
      <c r="CN13" s="35">
        <f>IFERROR(CM13/#REF!,0)</f>
        <v>0</v>
      </c>
      <c r="CO13" s="97"/>
      <c r="CP13" s="97"/>
      <c r="CQ13" s="97">
        <f t="shared" si="12"/>
        <v>0</v>
      </c>
      <c r="CR13" s="35">
        <f>IFERROR(CQ13/#REF!,0)</f>
        <v>0</v>
      </c>
      <c r="CS13" s="97"/>
      <c r="CT13" s="35">
        <f>IFERROR(CS13/#REF!,0)</f>
        <v>0</v>
      </c>
      <c r="CU13" s="97"/>
      <c r="CV13" s="97"/>
      <c r="CW13" s="97">
        <f t="shared" si="0"/>
        <v>0</v>
      </c>
      <c r="CX13" s="35">
        <f t="shared" si="0"/>
        <v>0</v>
      </c>
      <c r="CY13" s="318"/>
      <c r="CZ13" s="124"/>
      <c r="DA13" s="143"/>
      <c r="DB13" s="144"/>
      <c r="DC13" s="145"/>
      <c r="DD13" s="132"/>
      <c r="DE13" s="132"/>
      <c r="DF13" s="87"/>
      <c r="DG13" s="87"/>
      <c r="DH13" s="87"/>
      <c r="DI13" s="87"/>
      <c r="DJ13" s="87"/>
      <c r="DK13" s="87"/>
      <c r="DL13" s="89"/>
      <c r="DM13" s="104"/>
    </row>
    <row r="14" spans="1:117" s="80" customFormat="1" ht="15.75">
      <c r="B14" s="71"/>
      <c r="C14" s="215"/>
      <c r="D14" s="215"/>
      <c r="E14" s="215"/>
      <c r="F14" s="215"/>
      <c r="G14" s="215"/>
      <c r="H14" s="217"/>
      <c r="I14" s="217"/>
      <c r="J14" s="217"/>
      <c r="K14" s="217"/>
      <c r="L14" s="217"/>
      <c r="M14" s="217"/>
      <c r="N14" s="217"/>
      <c r="O14" s="217"/>
      <c r="P14" s="217"/>
      <c r="Q14" s="217"/>
      <c r="R14" s="217"/>
      <c r="S14" s="217"/>
      <c r="T14" s="217"/>
      <c r="U14" s="217"/>
      <c r="V14" s="217"/>
      <c r="W14" s="217"/>
      <c r="X14" s="217"/>
      <c r="Y14" s="217"/>
      <c r="Z14" s="217"/>
      <c r="AA14" s="96" t="s">
        <v>174</v>
      </c>
      <c r="AB14" s="349">
        <f>SUM(AB9:AB13)</f>
        <v>0</v>
      </c>
      <c r="AC14" s="96">
        <f>SUM(AC9:AC13)</f>
        <v>0</v>
      </c>
      <c r="AD14" s="33">
        <f>IFERROR(AC14/#REF!,0)</f>
        <v>0</v>
      </c>
      <c r="AE14" s="96">
        <f>SUM(AE9:AE13)</f>
        <v>0</v>
      </c>
      <c r="AF14" s="349">
        <f>IFERROR(AE14/#REF!,0)</f>
        <v>0</v>
      </c>
      <c r="AG14" s="96"/>
      <c r="AH14" s="96"/>
      <c r="AI14" s="96">
        <f>SUM(AI9:AI13)</f>
        <v>0</v>
      </c>
      <c r="AJ14" s="33">
        <f>IFERROR(AI14/#REF!,0)</f>
        <v>0</v>
      </c>
      <c r="AK14" s="96">
        <f>SUM(AK9:AK13)</f>
        <v>0</v>
      </c>
      <c r="AL14" s="33">
        <f>IFERROR(AK14/#REF!,0)</f>
        <v>0</v>
      </c>
      <c r="AM14" s="33"/>
      <c r="AN14" s="96"/>
      <c r="AO14" s="96">
        <f>SUM(AO9:AO13)</f>
        <v>0</v>
      </c>
      <c r="AP14" s="33">
        <f>IFERROR(AO14/#REF!,0)</f>
        <v>0</v>
      </c>
      <c r="AQ14" s="96">
        <f>SUM(AQ9:AQ13)</f>
        <v>0</v>
      </c>
      <c r="AR14" s="33">
        <f>IFERROR(AQ14/#REF!,0)</f>
        <v>0</v>
      </c>
      <c r="AS14" s="96"/>
      <c r="AT14" s="96"/>
      <c r="AU14" s="96">
        <f>SUM(AU9:AU13)</f>
        <v>0</v>
      </c>
      <c r="AV14" s="33">
        <f>IFERROR(AU14/#REF!,0)</f>
        <v>0</v>
      </c>
      <c r="AW14" s="96">
        <f>SUM(AW9:AW13)</f>
        <v>0</v>
      </c>
      <c r="AX14" s="33">
        <f>IFERROR(AW14/#REF!,0)</f>
        <v>0</v>
      </c>
      <c r="AY14" s="96"/>
      <c r="AZ14" s="96"/>
      <c r="BA14" s="96">
        <f>SUM(BA9:BA13)</f>
        <v>0</v>
      </c>
      <c r="BB14" s="33">
        <f>IFERROR(BA14/#REF!,0)</f>
        <v>0</v>
      </c>
      <c r="BC14" s="96">
        <f>SUM(BC9:BC13)</f>
        <v>0</v>
      </c>
      <c r="BD14" s="33">
        <f>IFERROR(BC14/#REF!,0)</f>
        <v>0</v>
      </c>
      <c r="BE14" s="96"/>
      <c r="BF14" s="96"/>
      <c r="BG14" s="96">
        <f>SUM(BG9:BG13)</f>
        <v>0</v>
      </c>
      <c r="BH14" s="33">
        <f>IFERROR(BG14/#REF!,0)</f>
        <v>0</v>
      </c>
      <c r="BI14" s="96">
        <f>SUM(BI9:BI13)</f>
        <v>0</v>
      </c>
      <c r="BJ14" s="33">
        <f>IFERROR(BI14/#REF!,0)</f>
        <v>0</v>
      </c>
      <c r="BK14" s="96"/>
      <c r="BL14" s="96"/>
      <c r="BM14" s="96">
        <f>SUM(BM9:BM13)</f>
        <v>0</v>
      </c>
      <c r="BN14" s="33">
        <f>IFERROR(BM14/#REF!,0)</f>
        <v>0</v>
      </c>
      <c r="BO14" s="96">
        <f>SUM(BO9:BO13)</f>
        <v>0</v>
      </c>
      <c r="BP14" s="33">
        <f>IFERROR(BO14/#REF!,0)</f>
        <v>0</v>
      </c>
      <c r="BQ14" s="96"/>
      <c r="BR14" s="96"/>
      <c r="BS14" s="96">
        <f>SUM(BS9:BS13)</f>
        <v>0</v>
      </c>
      <c r="BT14" s="33">
        <f>IFERROR(BS14/#REF!,0)</f>
        <v>0</v>
      </c>
      <c r="BU14" s="96">
        <f>SUM(BU9:BU13)</f>
        <v>0</v>
      </c>
      <c r="BV14" s="33">
        <f>IFERROR(BU14/#REF!,0)</f>
        <v>0</v>
      </c>
      <c r="BW14" s="96"/>
      <c r="BX14" s="96"/>
      <c r="BY14" s="96">
        <f>SUM(BY9:BY13)</f>
        <v>0</v>
      </c>
      <c r="BZ14" s="33">
        <f>IFERROR(BY14/#REF!,0)</f>
        <v>0</v>
      </c>
      <c r="CA14" s="96">
        <f>SUM(CA9:CA13)</f>
        <v>0</v>
      </c>
      <c r="CB14" s="33">
        <f>IFERROR(CA14/#REF!,0)</f>
        <v>0</v>
      </c>
      <c r="CC14" s="96"/>
      <c r="CD14" s="96"/>
      <c r="CE14" s="33">
        <f>SUM(CE9:CE13)</f>
        <v>0</v>
      </c>
      <c r="CF14" s="350">
        <f>IFERROR(CE14/#REF!,0)</f>
        <v>0</v>
      </c>
      <c r="CG14" s="96">
        <f>SUM(CG9:CG13)</f>
        <v>0</v>
      </c>
      <c r="CH14" s="33">
        <f>IFERROR(CG14/#REF!,0)</f>
        <v>0</v>
      </c>
      <c r="CI14" s="96"/>
      <c r="CJ14" s="96"/>
      <c r="CK14" s="96">
        <f>SUM(CK9:CK13)</f>
        <v>0</v>
      </c>
      <c r="CL14" s="33">
        <f>IFERROR(CK14/#REF!,0)</f>
        <v>0</v>
      </c>
      <c r="CM14" s="96">
        <f>SUM(CM9:CM13)</f>
        <v>0</v>
      </c>
      <c r="CN14" s="33">
        <f>IFERROR(CM14/#REF!,0)</f>
        <v>0</v>
      </c>
      <c r="CO14" s="96"/>
      <c r="CP14" s="96"/>
      <c r="CQ14" s="96">
        <f>SUM(CQ9:CQ13)</f>
        <v>0</v>
      </c>
      <c r="CR14" s="33">
        <f>IFERROR(CQ14/#REF!,0)</f>
        <v>0</v>
      </c>
      <c r="CS14" s="96">
        <f>SUM(CS9:CS13)</f>
        <v>0</v>
      </c>
      <c r="CT14" s="33">
        <f>IFERROR(CS14/#REF!,0)</f>
        <v>0</v>
      </c>
      <c r="CU14" s="96"/>
      <c r="CV14" s="96"/>
      <c r="CW14" s="96">
        <f t="shared" si="0"/>
        <v>0</v>
      </c>
      <c r="CX14" s="29">
        <f t="shared" si="0"/>
        <v>0</v>
      </c>
      <c r="CY14" s="233"/>
    </row>
    <row r="15" spans="1:117" s="80" customFormat="1" ht="15.75">
      <c r="B15" s="66"/>
      <c r="C15" s="330"/>
      <c r="D15" s="330"/>
      <c r="E15" s="330"/>
      <c r="F15" s="330"/>
      <c r="G15" s="330"/>
      <c r="H15" s="331"/>
      <c r="I15" s="331"/>
      <c r="BT15" s="32"/>
    </row>
    <row r="16" spans="1:117" s="80" customFormat="1" hidden="1">
      <c r="B16" s="56" t="s">
        <v>188</v>
      </c>
      <c r="C16" s="56" t="s">
        <v>196</v>
      </c>
      <c r="D16" s="56" t="s">
        <v>201</v>
      </c>
      <c r="E16" s="56" t="s">
        <v>202</v>
      </c>
      <c r="F16" s="56" t="s">
        <v>210</v>
      </c>
      <c r="G16" s="56" t="s">
        <v>211</v>
      </c>
    </row>
    <row r="17" spans="2:7" s="80" customFormat="1" ht="120" hidden="1">
      <c r="B17" s="154" t="s">
        <v>189</v>
      </c>
      <c r="C17" s="157" t="s">
        <v>193</v>
      </c>
      <c r="D17" s="157" t="s">
        <v>197</v>
      </c>
      <c r="E17" s="160" t="s">
        <v>315</v>
      </c>
      <c r="F17" s="161" t="s">
        <v>203</v>
      </c>
      <c r="G17" s="168" t="s">
        <v>212</v>
      </c>
    </row>
    <row r="18" spans="2:7" s="80" customFormat="1" ht="327.75" hidden="1">
      <c r="B18" s="154" t="s">
        <v>192</v>
      </c>
      <c r="C18" s="158" t="s">
        <v>194</v>
      </c>
      <c r="D18" s="158" t="s">
        <v>198</v>
      </c>
      <c r="E18" s="161" t="s">
        <v>316</v>
      </c>
      <c r="F18" s="164" t="s">
        <v>204</v>
      </c>
      <c r="G18" s="169" t="s">
        <v>213</v>
      </c>
    </row>
    <row r="19" spans="2:7" s="80" customFormat="1" ht="195" hidden="1">
      <c r="B19" s="155" t="s">
        <v>190</v>
      </c>
      <c r="C19" s="157" t="s">
        <v>195</v>
      </c>
      <c r="D19" s="157" t="s">
        <v>199</v>
      </c>
      <c r="E19" s="162" t="s">
        <v>317</v>
      </c>
      <c r="F19" s="164" t="s">
        <v>205</v>
      </c>
      <c r="G19" s="169" t="s">
        <v>214</v>
      </c>
    </row>
    <row r="20" spans="2:7" s="80" customFormat="1" ht="285" hidden="1">
      <c r="B20" s="156" t="s">
        <v>191</v>
      </c>
      <c r="C20" s="56"/>
      <c r="D20" s="159" t="s">
        <v>200</v>
      </c>
      <c r="E20" s="163" t="s">
        <v>318</v>
      </c>
      <c r="F20" s="164" t="s">
        <v>206</v>
      </c>
      <c r="G20" s="169" t="s">
        <v>215</v>
      </c>
    </row>
    <row r="21" spans="2:7" s="80" customFormat="1" ht="135" hidden="1">
      <c r="B21" s="57"/>
      <c r="C21" s="56"/>
      <c r="D21" s="56"/>
      <c r="E21" s="228" t="s">
        <v>322</v>
      </c>
      <c r="F21" s="160" t="s">
        <v>207</v>
      </c>
      <c r="G21" s="169" t="s">
        <v>216</v>
      </c>
    </row>
    <row r="22" spans="2:7" s="80" customFormat="1" ht="120" hidden="1">
      <c r="B22" s="56"/>
      <c r="C22" s="56"/>
      <c r="D22" s="56"/>
      <c r="E22" s="165" t="s">
        <v>319</v>
      </c>
      <c r="F22" s="160" t="s">
        <v>208</v>
      </c>
      <c r="G22" s="169" t="s">
        <v>217</v>
      </c>
    </row>
    <row r="23" spans="2:7" s="80" customFormat="1" ht="120" hidden="1">
      <c r="B23" s="56"/>
      <c r="C23" s="56"/>
      <c r="D23" s="56"/>
      <c r="E23" s="167" t="s">
        <v>320</v>
      </c>
      <c r="F23" s="160" t="s">
        <v>209</v>
      </c>
      <c r="G23" s="169" t="s">
        <v>218</v>
      </c>
    </row>
    <row r="24" spans="2:7" s="80" customFormat="1" ht="180" hidden="1">
      <c r="B24" s="56"/>
      <c r="C24" s="56"/>
      <c r="D24" s="56"/>
      <c r="E24" s="163" t="s">
        <v>321</v>
      </c>
      <c r="F24" s="56"/>
      <c r="G24" s="169" t="s">
        <v>219</v>
      </c>
    </row>
    <row r="25" spans="2:7" s="80" customFormat="1" ht="135" hidden="1">
      <c r="B25" s="56"/>
      <c r="C25" s="56"/>
      <c r="D25" s="56"/>
      <c r="E25" s="160" t="s">
        <v>323</v>
      </c>
      <c r="F25" s="56"/>
      <c r="G25" s="169" t="s">
        <v>220</v>
      </c>
    </row>
    <row r="26" spans="2:7" s="80" customFormat="1" ht="90" hidden="1">
      <c r="B26" s="56"/>
      <c r="C26" s="56"/>
      <c r="D26" s="56"/>
      <c r="E26" s="160" t="s">
        <v>324</v>
      </c>
      <c r="F26" s="56"/>
      <c r="G26" s="169" t="s">
        <v>221</v>
      </c>
    </row>
    <row r="27" spans="2:7" s="80" customFormat="1" ht="180" hidden="1">
      <c r="B27" s="56"/>
      <c r="C27" s="56"/>
      <c r="D27" s="56"/>
      <c r="E27" s="166" t="s">
        <v>325</v>
      </c>
      <c r="F27" s="56"/>
      <c r="G27" s="169" t="s">
        <v>222</v>
      </c>
    </row>
    <row r="28" spans="2:7" s="80" customFormat="1" ht="90" hidden="1">
      <c r="B28" s="56"/>
      <c r="C28" s="56"/>
      <c r="D28" s="56"/>
      <c r="E28" s="162" t="s">
        <v>326</v>
      </c>
      <c r="F28" s="56"/>
      <c r="G28" s="170" t="s">
        <v>223</v>
      </c>
    </row>
    <row r="29" spans="2:7" s="80" customFormat="1" ht="90" hidden="1">
      <c r="B29" s="56"/>
      <c r="C29" s="56"/>
      <c r="D29" s="56"/>
      <c r="E29" s="56"/>
      <c r="F29" s="56"/>
      <c r="G29" s="170" t="s">
        <v>224</v>
      </c>
    </row>
    <row r="30" spans="2:7" s="80" customFormat="1" ht="90" hidden="1">
      <c r="B30" s="56"/>
      <c r="C30" s="56"/>
      <c r="D30" s="56"/>
      <c r="E30" s="56"/>
      <c r="F30" s="56"/>
      <c r="G30" s="170" t="s">
        <v>225</v>
      </c>
    </row>
    <row r="31" spans="2:7" s="80" customFormat="1" ht="105" hidden="1">
      <c r="B31" s="56"/>
      <c r="C31" s="56"/>
      <c r="D31" s="56"/>
      <c r="E31" s="56"/>
      <c r="F31" s="56"/>
      <c r="G31" s="170" t="s">
        <v>226</v>
      </c>
    </row>
    <row r="32" spans="2:7" s="80" customFormat="1" ht="105" hidden="1">
      <c r="B32" s="56"/>
      <c r="C32" s="56"/>
      <c r="D32" s="56"/>
      <c r="E32" s="56"/>
      <c r="F32" s="56"/>
      <c r="G32" s="170" t="s">
        <v>227</v>
      </c>
    </row>
    <row r="33" spans="2:7" s="80" customFormat="1" ht="60" hidden="1">
      <c r="B33" s="56"/>
      <c r="C33" s="56"/>
      <c r="D33" s="56"/>
      <c r="E33" s="56"/>
      <c r="F33" s="56"/>
      <c r="G33" s="170" t="s">
        <v>228</v>
      </c>
    </row>
    <row r="34" spans="2:7" s="80" customFormat="1" ht="90" hidden="1">
      <c r="B34" s="56"/>
      <c r="C34" s="56"/>
      <c r="D34" s="56"/>
      <c r="E34" s="56"/>
      <c r="F34" s="56"/>
      <c r="G34" s="170" t="s">
        <v>229</v>
      </c>
    </row>
    <row r="35" spans="2:7" s="80" customFormat="1" ht="105" hidden="1">
      <c r="B35" s="56"/>
      <c r="C35" s="56"/>
      <c r="D35" s="56"/>
      <c r="E35" s="56"/>
      <c r="F35" s="56"/>
      <c r="G35" s="170" t="s">
        <v>230</v>
      </c>
    </row>
    <row r="36" spans="2:7" s="80" customFormat="1" ht="75" hidden="1">
      <c r="B36" s="56"/>
      <c r="C36" s="56"/>
      <c r="D36" s="56"/>
      <c r="E36" s="56"/>
      <c r="F36" s="56"/>
      <c r="G36" s="170" t="s">
        <v>231</v>
      </c>
    </row>
    <row r="37" spans="2:7" s="80" customFormat="1" ht="45" hidden="1">
      <c r="B37" s="56"/>
      <c r="C37" s="56"/>
      <c r="D37" s="56"/>
      <c r="E37" s="56"/>
      <c r="F37" s="56"/>
      <c r="G37" s="170" t="s">
        <v>232</v>
      </c>
    </row>
    <row r="38" spans="2:7" s="80" customFormat="1"/>
    <row r="39" spans="2:7" s="80" customFormat="1"/>
    <row r="40" spans="2:7" s="80" customFormat="1"/>
    <row r="41" spans="2:7" s="80" customFormat="1"/>
    <row r="42" spans="2:7" s="80" customFormat="1"/>
    <row r="43" spans="2:7" s="80" customFormat="1"/>
    <row r="44" spans="2:7" s="80" customFormat="1"/>
    <row r="45" spans="2:7" s="80" customFormat="1"/>
    <row r="46" spans="2:7" s="80" customFormat="1"/>
    <row r="47" spans="2:7" s="80" customFormat="1"/>
    <row r="48" spans="2:7" s="80" customFormat="1"/>
    <row r="49" s="80" customFormat="1"/>
    <row r="50" s="80" customFormat="1"/>
    <row r="51" s="80" customFormat="1"/>
    <row r="52" s="80" customFormat="1"/>
    <row r="53" s="80" customFormat="1"/>
    <row r="54" s="80" customFormat="1"/>
    <row r="55" s="80" customFormat="1"/>
    <row r="56" s="80" customFormat="1"/>
    <row r="57" s="80" customFormat="1"/>
    <row r="58" s="80" customFormat="1"/>
    <row r="59" s="80" customFormat="1"/>
    <row r="60" s="80" customFormat="1"/>
    <row r="61" s="80" customFormat="1"/>
    <row r="62" s="80" customFormat="1"/>
    <row r="63" s="80" customFormat="1"/>
    <row r="64" s="80" customFormat="1"/>
    <row r="65" s="80" customFormat="1"/>
    <row r="66" s="80" customFormat="1"/>
    <row r="67" s="80" customFormat="1"/>
    <row r="68" s="80" customFormat="1"/>
    <row r="69" s="80" customFormat="1"/>
    <row r="70" s="80" customFormat="1"/>
    <row r="71" s="80" customFormat="1"/>
    <row r="72" s="80" customFormat="1"/>
    <row r="73" s="80" customFormat="1"/>
    <row r="74" s="80" customFormat="1"/>
    <row r="75" s="80" customFormat="1"/>
    <row r="76" s="80" customFormat="1"/>
    <row r="77" s="80" customFormat="1"/>
    <row r="78" s="80" customFormat="1"/>
    <row r="79" s="80" customFormat="1"/>
    <row r="80" s="80" customFormat="1"/>
    <row r="81" s="80" customFormat="1"/>
    <row r="82" s="80" customFormat="1"/>
    <row r="83" s="80" customFormat="1"/>
    <row r="84" s="80" customFormat="1"/>
    <row r="85" s="80" customFormat="1"/>
    <row r="86" s="80" customFormat="1"/>
    <row r="87" s="80" customFormat="1"/>
    <row r="88" s="80" customFormat="1"/>
    <row r="89" s="80" customFormat="1"/>
    <row r="90" s="80" customFormat="1"/>
    <row r="91" s="80" customFormat="1"/>
    <row r="92" s="80" customFormat="1"/>
    <row r="93" s="80" customFormat="1"/>
  </sheetData>
  <sheetProtection sort="0" autoFilter="0"/>
  <mergeCells count="67">
    <mergeCell ref="J13:K13"/>
    <mergeCell ref="DK7:DK8"/>
    <mergeCell ref="DL7:DL8"/>
    <mergeCell ref="J9:K9"/>
    <mergeCell ref="J10:K10"/>
    <mergeCell ref="J11:K11"/>
    <mergeCell ref="J12:K12"/>
    <mergeCell ref="DE7:DE8"/>
    <mergeCell ref="DF7:DF8"/>
    <mergeCell ref="DG7:DG8"/>
    <mergeCell ref="DH7:DH8"/>
    <mergeCell ref="DI7:DI8"/>
    <mergeCell ref="DJ7:DJ8"/>
    <mergeCell ref="CW7:CW8"/>
    <mergeCell ref="CX7:CX8"/>
    <mergeCell ref="DA7:DA8"/>
    <mergeCell ref="DB7:DB8"/>
    <mergeCell ref="DC7:DC8"/>
    <mergeCell ref="DD7:DD8"/>
    <mergeCell ref="DA6:DL6"/>
    <mergeCell ref="DM6:DM8"/>
    <mergeCell ref="BG7:BL7"/>
    <mergeCell ref="BM7:BQ7"/>
    <mergeCell ref="BS7:BX7"/>
    <mergeCell ref="Z6:Z8"/>
    <mergeCell ref="AA6:AA8"/>
    <mergeCell ref="AB6:AB8"/>
    <mergeCell ref="AC6:CX6"/>
    <mergeCell ref="AC7:AH7"/>
    <mergeCell ref="AI7:AN7"/>
    <mergeCell ref="AO7:AT7"/>
    <mergeCell ref="AU7:AZ7"/>
    <mergeCell ref="BA7:BF7"/>
    <mergeCell ref="CY6:CY8"/>
    <mergeCell ref="CZ6:CZ8"/>
    <mergeCell ref="BY7:CD7"/>
    <mergeCell ref="CE7:CJ7"/>
    <mergeCell ref="CK7:CP7"/>
    <mergeCell ref="CQ7:CU7"/>
    <mergeCell ref="Y6:Y8"/>
    <mergeCell ref="B6:B8"/>
    <mergeCell ref="C6:C8"/>
    <mergeCell ref="D6:D8"/>
    <mergeCell ref="E6:E8"/>
    <mergeCell ref="F6:F8"/>
    <mergeCell ref="G6:G8"/>
    <mergeCell ref="H6:H8"/>
    <mergeCell ref="I6:I8"/>
    <mergeCell ref="J6:K8"/>
    <mergeCell ref="L6:W7"/>
    <mergeCell ref="X6:X8"/>
    <mergeCell ref="B4:AM4"/>
    <mergeCell ref="BG4:CH4"/>
    <mergeCell ref="CI4:CN4"/>
    <mergeCell ref="BG5:CA5"/>
    <mergeCell ref="CC5:CG5"/>
    <mergeCell ref="CI5:CN5"/>
    <mergeCell ref="B1:AF1"/>
    <mergeCell ref="AI1:AL1"/>
    <mergeCell ref="BG1:CA1"/>
    <mergeCell ref="CC1:CG1"/>
    <mergeCell ref="CI1:CN1"/>
    <mergeCell ref="C3:AF3"/>
    <mergeCell ref="AG3:AM3"/>
    <mergeCell ref="BH3:CA3"/>
    <mergeCell ref="CB3:CH3"/>
    <mergeCell ref="CK3:CN3"/>
  </mergeCells>
  <conditionalFormatting sqref="CX9:CY14">
    <cfRule type="cellIs" dxfId="3" priority="1" operator="equal">
      <formula>1</formula>
    </cfRule>
    <cfRule type="colorScale" priority="2">
      <colorScale>
        <cfvo type="num" val="0"/>
        <cfvo type="num" val="0.6"/>
        <cfvo type="num" val="0.99"/>
        <color rgb="FFC00000"/>
        <color rgb="FFFFEB84"/>
        <color rgb="FF1DA275"/>
      </colorScale>
    </cfRule>
  </conditionalFormatting>
  <dataValidations count="7">
    <dataValidation type="whole" showInputMessage="1" showErrorMessage="1" error="SUPERA LA META PROGRAMADA" sqref="AE9:AE11 AE13" xr:uid="{17FD90A8-6FDA-40F3-B549-F0F31D46FC43}">
      <formula1>0</formula1>
      <formula2>#REF!-AC9</formula2>
    </dataValidation>
    <dataValidation type="list" allowBlank="1" showInputMessage="1" showErrorMessage="1" sqref="B9:B15" xr:uid="{83C2FE1C-3117-4712-A3BE-82BC4EBABEDC}">
      <formula1>$B$17:$B$20</formula1>
    </dataValidation>
    <dataValidation type="list" allowBlank="1" showInputMessage="1" showErrorMessage="1" sqref="C9:C15" xr:uid="{6EBB117F-141C-46A6-B6AB-12C6684BF09A}">
      <formula1>$C$17:$C$19</formula1>
    </dataValidation>
    <dataValidation type="list" allowBlank="1" showInputMessage="1" showErrorMessage="1" sqref="D9:D15" xr:uid="{4E8313D0-B2C0-4EE5-9936-EE336F2E8D5C}">
      <formula1>$D$17:$D$20</formula1>
    </dataValidation>
    <dataValidation type="list" allowBlank="1" showInputMessage="1" showErrorMessage="1" sqref="E9:E15" xr:uid="{52D5586E-835E-474D-9301-6391D8560AE7}">
      <formula1>$E$17:$E$28</formula1>
    </dataValidation>
    <dataValidation type="list" allowBlank="1" showInputMessage="1" showErrorMessage="1" sqref="F9:F15" xr:uid="{207931D6-F351-4BCA-94AA-4BC6ED65099C}">
      <formula1>$F$17:$F$23</formula1>
    </dataValidation>
    <dataValidation type="list" allowBlank="1" showInputMessage="1" showErrorMessage="1" sqref="G9:G15" xr:uid="{4BE65D7A-389B-4B5A-A320-444F89430642}">
      <formula1>$G$17:$G$37</formula1>
    </dataValidation>
  </dataValidations>
  <pageMargins left="0.31496062992125984" right="0.70866141732283472" top="0.62992125984251968" bottom="0.74803149606299213" header="0.31496062992125984" footer="0.31496062992125984"/>
  <pageSetup paperSize="9" scale="33" fitToHeight="0" orientation="portrait" r:id="rId1"/>
  <headerFooter>
    <oddHeader>&amp;L&amp;G&amp;C&amp;"Arial,Normal"&amp;8&amp;K000000 INTERNAL&amp;1#
&amp;"Arial,Negrita"&amp;12PLAN DE ACCION INSTITUCIONAL</oddHeader>
    <oddFooter>&amp;L&amp;G&amp;C&amp;N
IPB-A-1&amp;RDES-FM-05
V10</oddFooter>
  </headerFooter>
  <colBreaks count="1" manualBreakCount="1">
    <brk id="78" max="13" man="1"/>
  </colBreaks>
  <drawing r:id="rId2"/>
  <legacyDrawing r:id="rId3"/>
  <legacyDrawingHF r:id="rId4"/>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16A3C-1646-4AF5-B937-282373ADAFE2}">
  <sheetPr>
    <tabColor rgb="FF6EB993"/>
  </sheetPr>
  <dimension ref="A1:DM93"/>
  <sheetViews>
    <sheetView topLeftCell="B1" zoomScale="90" zoomScaleNormal="90" zoomScaleSheetLayoutView="90" zoomScalePageLayoutView="60" workbookViewId="0">
      <selection activeCell="H11" sqref="H11"/>
    </sheetView>
  </sheetViews>
  <sheetFormatPr baseColWidth="10" defaultColWidth="11.42578125" defaultRowHeight="15"/>
  <cols>
    <col min="1" max="1" width="5.140625" style="56" hidden="1" customWidth="1"/>
    <col min="2" max="2" width="21.42578125" style="56" customWidth="1"/>
    <col min="3" max="3" width="18.5703125" style="56" customWidth="1"/>
    <col min="4" max="4" width="23.42578125" style="56" customWidth="1"/>
    <col min="5" max="5" width="23" style="56" customWidth="1"/>
    <col min="6" max="6" width="21" style="56" customWidth="1"/>
    <col min="7" max="7" width="20.140625" style="56" customWidth="1"/>
    <col min="8" max="8" width="19.7109375" style="56" customWidth="1"/>
    <col min="9" max="9" width="25.85546875" style="56" customWidth="1"/>
    <col min="10" max="21" width="12.5703125" style="56" customWidth="1"/>
    <col min="22" max="22" width="14.5703125" style="56" customWidth="1"/>
    <col min="23" max="23" width="12.5703125" style="56" customWidth="1"/>
    <col min="24" max="24" width="16.85546875" style="56" customWidth="1"/>
    <col min="25" max="25" width="21.5703125" style="56" customWidth="1"/>
    <col min="26" max="26" width="25.85546875" style="56" customWidth="1"/>
    <col min="27" max="27" width="16.7109375" style="56" customWidth="1"/>
    <col min="28" max="28" width="23" style="56" customWidth="1"/>
    <col min="29" max="29" width="17.42578125" style="56" customWidth="1"/>
    <col min="30" max="30" width="25" style="56" customWidth="1"/>
    <col min="31" max="32" width="12.5703125" style="56" customWidth="1"/>
    <col min="33" max="33" width="19.7109375" style="56" customWidth="1"/>
    <col min="34" max="34" width="20.28515625" style="56" customWidth="1"/>
    <col min="35" max="35" width="18.140625" style="56" customWidth="1"/>
    <col min="36" max="36" width="21" style="56" customWidth="1"/>
    <col min="37" max="38" width="12.5703125" style="56" customWidth="1"/>
    <col min="39" max="39" width="19.7109375" style="56" customWidth="1"/>
    <col min="40" max="40" width="20.28515625" style="56" customWidth="1"/>
    <col min="41" max="41" width="18.85546875" style="80" customWidth="1"/>
    <col min="42" max="42" width="22.140625" style="80" customWidth="1"/>
    <col min="43" max="44" width="12.5703125" style="80" customWidth="1"/>
    <col min="45" max="45" width="19.7109375" style="80" customWidth="1"/>
    <col min="46" max="46" width="20.28515625" style="56" customWidth="1"/>
    <col min="47" max="47" width="17.28515625" style="80" customWidth="1"/>
    <col min="48" max="48" width="21.7109375" style="80" customWidth="1"/>
    <col min="49" max="50" width="12.5703125" style="80" customWidth="1"/>
    <col min="51" max="51" width="19.5703125" style="80" customWidth="1"/>
    <col min="52" max="52" width="20.28515625" style="56" customWidth="1"/>
    <col min="53" max="53" width="18.28515625" style="80" customWidth="1"/>
    <col min="54" max="54" width="23.5703125" style="80" customWidth="1"/>
    <col min="55" max="56" width="12.5703125" style="80" customWidth="1"/>
    <col min="57" max="57" width="20.7109375" style="80" customWidth="1"/>
    <col min="58" max="58" width="20.28515625" style="56" customWidth="1"/>
    <col min="59" max="59" width="16.7109375" style="56" customWidth="1"/>
    <col min="60" max="60" width="17" style="56" customWidth="1"/>
    <col min="61" max="62" width="12.5703125" style="56" customWidth="1"/>
    <col min="63" max="63" width="16.85546875" style="56" customWidth="1"/>
    <col min="64" max="64" width="20.28515625" style="56" customWidth="1"/>
    <col min="65" max="65" width="15.85546875" style="56" customWidth="1"/>
    <col min="66" max="66" width="21.42578125" style="56" customWidth="1"/>
    <col min="67" max="68" width="12.5703125" style="56" customWidth="1"/>
    <col min="69" max="69" width="17.42578125" style="56" customWidth="1"/>
    <col min="70" max="70" width="20.28515625" style="56" customWidth="1"/>
    <col min="71" max="71" width="15.5703125" style="56" customWidth="1"/>
    <col min="72" max="72" width="21" style="56" customWidth="1"/>
    <col min="73" max="74" width="12.5703125" style="56" customWidth="1"/>
    <col min="75" max="75" width="18.5703125" style="56" customWidth="1"/>
    <col min="76" max="76" width="20.28515625" style="56" customWidth="1"/>
    <col min="77" max="77" width="15.42578125" style="56" customWidth="1"/>
    <col min="78" max="78" width="18.7109375" style="56" customWidth="1"/>
    <col min="79" max="80" width="12.5703125" style="56" customWidth="1"/>
    <col min="81" max="81" width="17" style="56" customWidth="1"/>
    <col min="82" max="82" width="20.28515625" style="56" customWidth="1"/>
    <col min="83" max="83" width="14.85546875" style="56" customWidth="1"/>
    <col min="84" max="84" width="18.5703125" style="56" customWidth="1"/>
    <col min="85" max="86" width="12.5703125" style="56" customWidth="1"/>
    <col min="87" max="87" width="17.85546875" style="56" customWidth="1"/>
    <col min="88" max="88" width="20.28515625" style="56" customWidth="1"/>
    <col min="89" max="89" width="15" style="56" customWidth="1"/>
    <col min="90" max="90" width="18.5703125" style="56" customWidth="1"/>
    <col min="91" max="92" width="18.28515625" style="56" customWidth="1"/>
    <col min="93" max="93" width="23.140625" style="56" customWidth="1"/>
    <col min="94" max="94" width="20.28515625" style="56" customWidth="1"/>
    <col min="95" max="95" width="16" style="56" customWidth="1"/>
    <col min="96" max="96" width="27.85546875" style="56" customWidth="1"/>
    <col min="97" max="97" width="29" style="56" customWidth="1"/>
    <col min="98" max="98" width="26.7109375" style="56" customWidth="1"/>
    <col min="99" max="100" width="20.28515625" style="56" customWidth="1"/>
    <col min="101" max="101" width="17.28515625" style="56" customWidth="1"/>
    <col min="102" max="103" width="21.28515625" style="56" customWidth="1"/>
    <col min="104" max="104" width="19.140625" style="56" customWidth="1"/>
    <col min="105" max="105" width="18.85546875" style="56" customWidth="1"/>
    <col min="106" max="106" width="18.140625" style="56" customWidth="1"/>
    <col min="107" max="107" width="17.5703125" style="56" customWidth="1"/>
    <col min="108" max="108" width="17.140625" style="56" customWidth="1"/>
    <col min="109" max="109" width="22" style="56" customWidth="1"/>
    <col min="110" max="112" width="18.140625" style="56" customWidth="1"/>
    <col min="113" max="113" width="20.85546875" style="56" customWidth="1"/>
    <col min="114" max="114" width="17.5703125" style="56" customWidth="1"/>
    <col min="115" max="115" width="18.42578125" style="56" customWidth="1"/>
    <col min="116" max="116" width="18" style="56" customWidth="1"/>
    <col min="117" max="117" width="29.85546875" style="56" customWidth="1"/>
    <col min="118" max="16384" width="11.42578125" style="56"/>
  </cols>
  <sheetData>
    <row r="1" spans="1:117" ht="69.75" customHeight="1">
      <c r="A1" s="80"/>
      <c r="B1" s="277" t="s">
        <v>80</v>
      </c>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81"/>
      <c r="AH1" s="80"/>
      <c r="AI1" s="278"/>
      <c r="AJ1" s="278"/>
      <c r="AK1" s="278"/>
      <c r="AL1" s="278"/>
      <c r="AM1" s="81"/>
      <c r="AN1" s="80"/>
      <c r="AT1" s="80"/>
      <c r="AZ1" s="80"/>
      <c r="BF1" s="80"/>
      <c r="BG1" s="277"/>
      <c r="BH1" s="277"/>
      <c r="BI1" s="277"/>
      <c r="BJ1" s="277"/>
      <c r="BK1" s="277"/>
      <c r="BL1" s="277"/>
      <c r="BM1" s="277"/>
      <c r="BN1" s="277"/>
      <c r="BO1" s="277"/>
      <c r="BP1" s="277"/>
      <c r="BQ1" s="277"/>
      <c r="BR1" s="277"/>
      <c r="BS1" s="277"/>
      <c r="BT1" s="277"/>
      <c r="BU1" s="277"/>
      <c r="BV1" s="277"/>
      <c r="BW1" s="277"/>
      <c r="BX1" s="277"/>
      <c r="BY1" s="277"/>
      <c r="BZ1" s="277"/>
      <c r="CA1" s="277"/>
      <c r="CB1" s="81"/>
      <c r="CC1" s="278"/>
      <c r="CD1" s="278"/>
      <c r="CE1" s="278"/>
      <c r="CF1" s="278"/>
      <c r="CG1" s="278"/>
      <c r="CH1" s="81"/>
      <c r="CI1" s="277"/>
      <c r="CJ1" s="277"/>
      <c r="CK1" s="277"/>
      <c r="CL1" s="277"/>
      <c r="CM1" s="277"/>
      <c r="CN1" s="277"/>
    </row>
    <row r="2" spans="1:117" ht="15.75" thickBot="1">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I2" s="80"/>
      <c r="AJ2" s="80"/>
      <c r="AK2" s="80"/>
      <c r="AL2" s="80"/>
      <c r="AM2" s="80"/>
      <c r="BG2" s="80"/>
      <c r="BH2" s="80"/>
      <c r="BI2" s="80"/>
      <c r="BJ2" s="80"/>
      <c r="BK2" s="80"/>
      <c r="BM2" s="80"/>
      <c r="BN2" s="80"/>
      <c r="BO2" s="80"/>
      <c r="BP2" s="80"/>
      <c r="BQ2" s="80"/>
      <c r="BS2" s="80"/>
      <c r="BT2" s="80"/>
      <c r="BU2" s="80"/>
      <c r="BV2" s="80"/>
      <c r="BW2" s="80"/>
      <c r="BY2" s="80"/>
      <c r="BZ2" s="80"/>
      <c r="CA2" s="80"/>
      <c r="CB2" s="80"/>
      <c r="CC2" s="80"/>
      <c r="CE2" s="80"/>
      <c r="CF2" s="80"/>
      <c r="CG2" s="80"/>
      <c r="CH2" s="80"/>
      <c r="CI2" s="80"/>
      <c r="CK2" s="80"/>
      <c r="CL2" s="80"/>
      <c r="CM2" s="80"/>
      <c r="CN2" s="80"/>
    </row>
    <row r="3" spans="1:117" ht="47.25" customHeight="1" thickBot="1">
      <c r="A3" s="80"/>
      <c r="B3" s="82" t="s">
        <v>147</v>
      </c>
      <c r="C3" s="272"/>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4"/>
      <c r="AG3" s="275"/>
      <c r="AH3" s="275"/>
      <c r="AI3" s="275"/>
      <c r="AJ3" s="275"/>
      <c r="AK3" s="275"/>
      <c r="AL3" s="275"/>
      <c r="AM3" s="275"/>
      <c r="AN3" s="80"/>
      <c r="AT3" s="80"/>
      <c r="AZ3" s="80"/>
      <c r="BF3" s="80"/>
      <c r="BG3" s="129"/>
      <c r="BH3" s="276"/>
      <c r="BI3" s="276"/>
      <c r="BJ3" s="276"/>
      <c r="BK3" s="276"/>
      <c r="BL3" s="276"/>
      <c r="BM3" s="276"/>
      <c r="BN3" s="276"/>
      <c r="BO3" s="276"/>
      <c r="BP3" s="276"/>
      <c r="BQ3" s="276"/>
      <c r="BR3" s="276"/>
      <c r="BS3" s="276"/>
      <c r="BT3" s="276"/>
      <c r="BU3" s="276"/>
      <c r="BV3" s="276"/>
      <c r="BW3" s="276"/>
      <c r="BX3" s="276"/>
      <c r="BY3" s="276"/>
      <c r="BZ3" s="276"/>
      <c r="CA3" s="276"/>
      <c r="CB3" s="275"/>
      <c r="CC3" s="275"/>
      <c r="CD3" s="275"/>
      <c r="CE3" s="275"/>
      <c r="CF3" s="275"/>
      <c r="CG3" s="275"/>
      <c r="CH3" s="275"/>
      <c r="CI3" s="129"/>
      <c r="CK3" s="276"/>
      <c r="CL3" s="276"/>
      <c r="CM3" s="276"/>
      <c r="CN3" s="276"/>
    </row>
    <row r="4" spans="1:117" ht="24.75" customHeight="1">
      <c r="A4" s="80"/>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80"/>
      <c r="AT4" s="80"/>
      <c r="AZ4" s="80"/>
      <c r="BF4" s="80"/>
      <c r="BG4" s="279"/>
      <c r="BH4" s="279"/>
      <c r="BI4" s="279"/>
      <c r="BJ4" s="279"/>
      <c r="BK4" s="279"/>
      <c r="BL4" s="279"/>
      <c r="BM4" s="279"/>
      <c r="BN4" s="279"/>
      <c r="BO4" s="279"/>
      <c r="BP4" s="279"/>
      <c r="BQ4" s="279"/>
      <c r="BR4" s="279"/>
      <c r="BS4" s="279"/>
      <c r="BT4" s="279"/>
      <c r="BU4" s="279"/>
      <c r="BV4" s="279"/>
      <c r="BW4" s="279"/>
      <c r="BX4" s="279"/>
      <c r="BY4" s="279"/>
      <c r="BZ4" s="279"/>
      <c r="CA4" s="279"/>
      <c r="CB4" s="279"/>
      <c r="CC4" s="279"/>
      <c r="CD4" s="279"/>
      <c r="CE4" s="279"/>
      <c r="CF4" s="279"/>
      <c r="CG4" s="279"/>
      <c r="CH4" s="279"/>
      <c r="CI4" s="279"/>
      <c r="CJ4" s="279"/>
      <c r="CK4" s="279"/>
      <c r="CL4" s="279"/>
      <c r="CM4" s="279"/>
      <c r="CN4" s="279"/>
    </row>
    <row r="5" spans="1:117" ht="15.75" thickBot="1">
      <c r="A5" s="80"/>
      <c r="B5" s="83"/>
      <c r="C5" s="83"/>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T5" s="80"/>
      <c r="AZ5" s="80"/>
      <c r="BF5" s="80"/>
      <c r="BG5" s="277"/>
      <c r="BH5" s="277"/>
      <c r="BI5" s="277"/>
      <c r="BJ5" s="277"/>
      <c r="BK5" s="277"/>
      <c r="BL5" s="277"/>
      <c r="BM5" s="277"/>
      <c r="BN5" s="277"/>
      <c r="BO5" s="277"/>
      <c r="BP5" s="277"/>
      <c r="BQ5" s="277"/>
      <c r="BR5" s="277"/>
      <c r="BS5" s="277"/>
      <c r="BT5" s="277"/>
      <c r="BU5" s="277"/>
      <c r="BV5" s="277"/>
      <c r="BW5" s="277"/>
      <c r="BX5" s="277"/>
      <c r="BY5" s="277"/>
      <c r="BZ5" s="277"/>
      <c r="CA5" s="277"/>
      <c r="CB5" s="81"/>
      <c r="CC5" s="278"/>
      <c r="CD5" s="278"/>
      <c r="CE5" s="278"/>
      <c r="CF5" s="278"/>
      <c r="CG5" s="278"/>
      <c r="CH5" s="81"/>
      <c r="CI5" s="277"/>
      <c r="CJ5" s="277"/>
      <c r="CK5" s="277"/>
      <c r="CL5" s="277"/>
      <c r="CM5" s="277"/>
      <c r="CN5" s="277"/>
    </row>
    <row r="6" spans="1:117" ht="15" customHeight="1" thickBot="1">
      <c r="A6" s="83"/>
      <c r="B6" s="283" t="s">
        <v>292</v>
      </c>
      <c r="C6" s="283" t="s">
        <v>293</v>
      </c>
      <c r="D6" s="283" t="s">
        <v>294</v>
      </c>
      <c r="E6" s="283" t="s">
        <v>5</v>
      </c>
      <c r="F6" s="283" t="s">
        <v>6</v>
      </c>
      <c r="G6" s="283" t="s">
        <v>7</v>
      </c>
      <c r="H6" s="284" t="s">
        <v>295</v>
      </c>
      <c r="I6" s="284" t="s">
        <v>9</v>
      </c>
      <c r="J6" s="291" t="s">
        <v>148</v>
      </c>
      <c r="K6" s="291"/>
      <c r="L6" s="342" t="s">
        <v>339</v>
      </c>
      <c r="M6" s="342"/>
      <c r="N6" s="342"/>
      <c r="O6" s="342"/>
      <c r="P6" s="342"/>
      <c r="Q6" s="342"/>
      <c r="R6" s="342"/>
      <c r="S6" s="342"/>
      <c r="T6" s="342"/>
      <c r="U6" s="342"/>
      <c r="V6" s="342"/>
      <c r="W6" s="342"/>
      <c r="X6" s="342" t="s">
        <v>340</v>
      </c>
      <c r="Y6" s="291" t="s">
        <v>296</v>
      </c>
      <c r="Z6" s="291" t="s">
        <v>149</v>
      </c>
      <c r="AA6" s="291" t="s">
        <v>150</v>
      </c>
      <c r="AB6" s="291" t="s">
        <v>151</v>
      </c>
      <c r="AC6" s="291" t="s">
        <v>152</v>
      </c>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c r="BL6" s="291"/>
      <c r="BM6" s="291"/>
      <c r="BN6" s="291"/>
      <c r="BO6" s="291"/>
      <c r="BP6" s="291"/>
      <c r="BQ6" s="291"/>
      <c r="BR6" s="291"/>
      <c r="BS6" s="291"/>
      <c r="BT6" s="291"/>
      <c r="BU6" s="291"/>
      <c r="BV6" s="291"/>
      <c r="BW6" s="291"/>
      <c r="BX6" s="291"/>
      <c r="BY6" s="291"/>
      <c r="BZ6" s="291"/>
      <c r="CA6" s="291"/>
      <c r="CB6" s="291"/>
      <c r="CC6" s="291"/>
      <c r="CD6" s="291"/>
      <c r="CE6" s="291"/>
      <c r="CF6" s="291"/>
      <c r="CG6" s="291"/>
      <c r="CH6" s="291"/>
      <c r="CI6" s="291"/>
      <c r="CJ6" s="291"/>
      <c r="CK6" s="291"/>
      <c r="CL6" s="291"/>
      <c r="CM6" s="291"/>
      <c r="CN6" s="291"/>
      <c r="CO6" s="291"/>
      <c r="CP6" s="291"/>
      <c r="CQ6" s="291"/>
      <c r="CR6" s="291"/>
      <c r="CS6" s="291"/>
      <c r="CT6" s="291"/>
      <c r="CU6" s="291"/>
      <c r="CV6" s="291"/>
      <c r="CW6" s="291"/>
      <c r="CX6" s="291"/>
      <c r="CY6" s="285" t="s">
        <v>348</v>
      </c>
      <c r="CZ6" s="288" t="s">
        <v>153</v>
      </c>
      <c r="DA6" s="294" t="s">
        <v>154</v>
      </c>
      <c r="DB6" s="295"/>
      <c r="DC6" s="295"/>
      <c r="DD6" s="295"/>
      <c r="DE6" s="295"/>
      <c r="DF6" s="295"/>
      <c r="DG6" s="295"/>
      <c r="DH6" s="295"/>
      <c r="DI6" s="295"/>
      <c r="DJ6" s="295"/>
      <c r="DK6" s="295"/>
      <c r="DL6" s="296"/>
      <c r="DM6" s="297" t="s">
        <v>155</v>
      </c>
    </row>
    <row r="7" spans="1:117" ht="15" customHeight="1">
      <c r="A7" s="83"/>
      <c r="B7" s="283"/>
      <c r="C7" s="283"/>
      <c r="D7" s="283"/>
      <c r="E7" s="283"/>
      <c r="F7" s="283"/>
      <c r="G7" s="283"/>
      <c r="H7" s="284"/>
      <c r="I7" s="284"/>
      <c r="J7" s="291"/>
      <c r="K7" s="291"/>
      <c r="L7" s="342"/>
      <c r="M7" s="342"/>
      <c r="N7" s="342"/>
      <c r="O7" s="342"/>
      <c r="P7" s="342"/>
      <c r="Q7" s="342"/>
      <c r="R7" s="342"/>
      <c r="S7" s="342"/>
      <c r="T7" s="342"/>
      <c r="U7" s="342"/>
      <c r="V7" s="342"/>
      <c r="W7" s="342"/>
      <c r="X7" s="342"/>
      <c r="Y7" s="291"/>
      <c r="Z7" s="291"/>
      <c r="AA7" s="291"/>
      <c r="AB7" s="291"/>
      <c r="AC7" s="291" t="s">
        <v>156</v>
      </c>
      <c r="AD7" s="291"/>
      <c r="AE7" s="291"/>
      <c r="AF7" s="291"/>
      <c r="AG7" s="291"/>
      <c r="AH7" s="291"/>
      <c r="AI7" s="290" t="s">
        <v>157</v>
      </c>
      <c r="AJ7" s="290"/>
      <c r="AK7" s="290"/>
      <c r="AL7" s="290"/>
      <c r="AM7" s="290"/>
      <c r="AN7" s="290"/>
      <c r="AO7" s="291" t="s">
        <v>158</v>
      </c>
      <c r="AP7" s="291"/>
      <c r="AQ7" s="291"/>
      <c r="AR7" s="291"/>
      <c r="AS7" s="291"/>
      <c r="AT7" s="291"/>
      <c r="AU7" s="290" t="s">
        <v>159</v>
      </c>
      <c r="AV7" s="290"/>
      <c r="AW7" s="290"/>
      <c r="AX7" s="290"/>
      <c r="AY7" s="290"/>
      <c r="AZ7" s="290"/>
      <c r="BA7" s="291" t="s">
        <v>160</v>
      </c>
      <c r="BB7" s="291"/>
      <c r="BC7" s="291"/>
      <c r="BD7" s="291"/>
      <c r="BE7" s="291"/>
      <c r="BF7" s="291"/>
      <c r="BG7" s="290" t="s">
        <v>161</v>
      </c>
      <c r="BH7" s="290"/>
      <c r="BI7" s="290"/>
      <c r="BJ7" s="290"/>
      <c r="BK7" s="290"/>
      <c r="BL7" s="290"/>
      <c r="BM7" s="291" t="s">
        <v>162</v>
      </c>
      <c r="BN7" s="291"/>
      <c r="BO7" s="291"/>
      <c r="BP7" s="291"/>
      <c r="BQ7" s="291"/>
      <c r="BR7" s="259"/>
      <c r="BS7" s="290" t="s">
        <v>163</v>
      </c>
      <c r="BT7" s="290"/>
      <c r="BU7" s="290"/>
      <c r="BV7" s="290"/>
      <c r="BW7" s="290"/>
      <c r="BX7" s="290"/>
      <c r="BY7" s="291" t="s">
        <v>164</v>
      </c>
      <c r="BZ7" s="291"/>
      <c r="CA7" s="291"/>
      <c r="CB7" s="291"/>
      <c r="CC7" s="291"/>
      <c r="CD7" s="291"/>
      <c r="CE7" s="290" t="s">
        <v>165</v>
      </c>
      <c r="CF7" s="290"/>
      <c r="CG7" s="290"/>
      <c r="CH7" s="290"/>
      <c r="CI7" s="290"/>
      <c r="CJ7" s="290"/>
      <c r="CK7" s="291" t="s">
        <v>166</v>
      </c>
      <c r="CL7" s="291"/>
      <c r="CM7" s="291"/>
      <c r="CN7" s="291"/>
      <c r="CO7" s="291"/>
      <c r="CP7" s="291"/>
      <c r="CQ7" s="290" t="s">
        <v>167</v>
      </c>
      <c r="CR7" s="290"/>
      <c r="CS7" s="290"/>
      <c r="CT7" s="290"/>
      <c r="CU7" s="290"/>
      <c r="CV7" s="222"/>
      <c r="CW7" s="291" t="s">
        <v>168</v>
      </c>
      <c r="CX7" s="291" t="s">
        <v>169</v>
      </c>
      <c r="CY7" s="286"/>
      <c r="CZ7" s="289"/>
      <c r="DA7" s="302" t="s">
        <v>156</v>
      </c>
      <c r="DB7" s="292" t="s">
        <v>157</v>
      </c>
      <c r="DC7" s="292" t="s">
        <v>158</v>
      </c>
      <c r="DD7" s="292" t="s">
        <v>159</v>
      </c>
      <c r="DE7" s="292" t="s">
        <v>160</v>
      </c>
      <c r="DF7" s="292" t="s">
        <v>161</v>
      </c>
      <c r="DG7" s="292" t="s">
        <v>162</v>
      </c>
      <c r="DH7" s="292" t="s">
        <v>163</v>
      </c>
      <c r="DI7" s="292" t="s">
        <v>164</v>
      </c>
      <c r="DJ7" s="292" t="s">
        <v>165</v>
      </c>
      <c r="DK7" s="292" t="s">
        <v>166</v>
      </c>
      <c r="DL7" s="300" t="s">
        <v>167</v>
      </c>
      <c r="DM7" s="298"/>
    </row>
    <row r="8" spans="1:117" ht="95.25" thickBot="1">
      <c r="A8" s="83"/>
      <c r="B8" s="283"/>
      <c r="C8" s="283"/>
      <c r="D8" s="283"/>
      <c r="E8" s="283"/>
      <c r="F8" s="283"/>
      <c r="G8" s="283"/>
      <c r="H8" s="284"/>
      <c r="I8" s="284"/>
      <c r="J8" s="291"/>
      <c r="K8" s="291"/>
      <c r="L8" s="343" t="s">
        <v>328</v>
      </c>
      <c r="M8" s="343" t="s">
        <v>300</v>
      </c>
      <c r="N8" s="343" t="s">
        <v>329</v>
      </c>
      <c r="O8" s="343" t="s">
        <v>330</v>
      </c>
      <c r="P8" s="343" t="s">
        <v>331</v>
      </c>
      <c r="Q8" s="343" t="s">
        <v>332</v>
      </c>
      <c r="R8" s="343" t="s">
        <v>333</v>
      </c>
      <c r="S8" s="343" t="s">
        <v>334</v>
      </c>
      <c r="T8" s="343" t="s">
        <v>335</v>
      </c>
      <c r="U8" s="343" t="s">
        <v>336</v>
      </c>
      <c r="V8" s="343" t="s">
        <v>337</v>
      </c>
      <c r="W8" s="343" t="s">
        <v>338</v>
      </c>
      <c r="X8" s="342"/>
      <c r="Y8" s="291"/>
      <c r="Z8" s="291"/>
      <c r="AA8" s="291"/>
      <c r="AB8" s="291"/>
      <c r="AC8" s="259" t="s">
        <v>170</v>
      </c>
      <c r="AD8" s="259" t="s">
        <v>171</v>
      </c>
      <c r="AE8" s="259" t="s">
        <v>172</v>
      </c>
      <c r="AF8" s="259" t="s">
        <v>173</v>
      </c>
      <c r="AG8" s="259" t="s">
        <v>297</v>
      </c>
      <c r="AH8" s="259" t="s">
        <v>327</v>
      </c>
      <c r="AI8" s="222" t="s">
        <v>170</v>
      </c>
      <c r="AJ8" s="222" t="s">
        <v>171</v>
      </c>
      <c r="AK8" s="222" t="s">
        <v>172</v>
      </c>
      <c r="AL8" s="222" t="s">
        <v>173</v>
      </c>
      <c r="AM8" s="222" t="s">
        <v>297</v>
      </c>
      <c r="AN8" s="222" t="s">
        <v>327</v>
      </c>
      <c r="AO8" s="259" t="s">
        <v>170</v>
      </c>
      <c r="AP8" s="259" t="s">
        <v>171</v>
      </c>
      <c r="AQ8" s="259" t="s">
        <v>172</v>
      </c>
      <c r="AR8" s="259" t="s">
        <v>173</v>
      </c>
      <c r="AS8" s="259" t="s">
        <v>297</v>
      </c>
      <c r="AT8" s="259" t="s">
        <v>327</v>
      </c>
      <c r="AU8" s="222" t="s">
        <v>170</v>
      </c>
      <c r="AV8" s="222" t="s">
        <v>171</v>
      </c>
      <c r="AW8" s="222" t="s">
        <v>172</v>
      </c>
      <c r="AX8" s="222" t="s">
        <v>173</v>
      </c>
      <c r="AY8" s="222" t="s">
        <v>297</v>
      </c>
      <c r="AZ8" s="222" t="s">
        <v>327</v>
      </c>
      <c r="BA8" s="259" t="s">
        <v>170</v>
      </c>
      <c r="BB8" s="259" t="s">
        <v>171</v>
      </c>
      <c r="BC8" s="259" t="s">
        <v>172</v>
      </c>
      <c r="BD8" s="259" t="s">
        <v>173</v>
      </c>
      <c r="BE8" s="259" t="s">
        <v>297</v>
      </c>
      <c r="BF8" s="259" t="s">
        <v>327</v>
      </c>
      <c r="BG8" s="222" t="s">
        <v>170</v>
      </c>
      <c r="BH8" s="222" t="s">
        <v>171</v>
      </c>
      <c r="BI8" s="222" t="s">
        <v>172</v>
      </c>
      <c r="BJ8" s="222" t="s">
        <v>173</v>
      </c>
      <c r="BK8" s="222" t="s">
        <v>297</v>
      </c>
      <c r="BL8" s="222" t="s">
        <v>327</v>
      </c>
      <c r="BM8" s="259" t="s">
        <v>170</v>
      </c>
      <c r="BN8" s="259" t="s">
        <v>171</v>
      </c>
      <c r="BO8" s="259" t="s">
        <v>172</v>
      </c>
      <c r="BP8" s="259" t="s">
        <v>173</v>
      </c>
      <c r="BQ8" s="259" t="s">
        <v>297</v>
      </c>
      <c r="BR8" s="259" t="s">
        <v>327</v>
      </c>
      <c r="BS8" s="222" t="s">
        <v>170</v>
      </c>
      <c r="BT8" s="344" t="s">
        <v>171</v>
      </c>
      <c r="BU8" s="222" t="s">
        <v>172</v>
      </c>
      <c r="BV8" s="222" t="s">
        <v>173</v>
      </c>
      <c r="BW8" s="222" t="s">
        <v>297</v>
      </c>
      <c r="BX8" s="222" t="s">
        <v>327</v>
      </c>
      <c r="BY8" s="259" t="s">
        <v>170</v>
      </c>
      <c r="BZ8" s="259" t="s">
        <v>171</v>
      </c>
      <c r="CA8" s="259" t="s">
        <v>172</v>
      </c>
      <c r="CB8" s="345" t="s">
        <v>173</v>
      </c>
      <c r="CC8" s="259" t="s">
        <v>297</v>
      </c>
      <c r="CD8" s="259" t="s">
        <v>327</v>
      </c>
      <c r="CE8" s="222" t="s">
        <v>170</v>
      </c>
      <c r="CF8" s="222" t="s">
        <v>171</v>
      </c>
      <c r="CG8" s="222" t="s">
        <v>172</v>
      </c>
      <c r="CH8" s="222" t="s">
        <v>173</v>
      </c>
      <c r="CI8" s="222" t="s">
        <v>297</v>
      </c>
      <c r="CJ8" s="222" t="s">
        <v>327</v>
      </c>
      <c r="CK8" s="259" t="s">
        <v>170</v>
      </c>
      <c r="CL8" s="259" t="s">
        <v>171</v>
      </c>
      <c r="CM8" s="259" t="s">
        <v>172</v>
      </c>
      <c r="CN8" s="259" t="s">
        <v>173</v>
      </c>
      <c r="CO8" s="259" t="s">
        <v>297</v>
      </c>
      <c r="CP8" s="259" t="s">
        <v>327</v>
      </c>
      <c r="CQ8" s="222" t="s">
        <v>170</v>
      </c>
      <c r="CR8" s="222" t="s">
        <v>171</v>
      </c>
      <c r="CS8" s="222" t="s">
        <v>172</v>
      </c>
      <c r="CT8" s="222" t="s">
        <v>173</v>
      </c>
      <c r="CU8" s="259" t="s">
        <v>297</v>
      </c>
      <c r="CV8" s="259" t="s">
        <v>327</v>
      </c>
      <c r="CW8" s="291"/>
      <c r="CX8" s="291"/>
      <c r="CY8" s="287"/>
      <c r="CZ8" s="289"/>
      <c r="DA8" s="303"/>
      <c r="DB8" s="293"/>
      <c r="DC8" s="293"/>
      <c r="DD8" s="293"/>
      <c r="DE8" s="284"/>
      <c r="DF8" s="293"/>
      <c r="DG8" s="293"/>
      <c r="DH8" s="293"/>
      <c r="DI8" s="293"/>
      <c r="DJ8" s="293"/>
      <c r="DK8" s="293"/>
      <c r="DL8" s="301"/>
      <c r="DM8" s="299"/>
    </row>
    <row r="9" spans="1:117" ht="108.75" customHeight="1" thickBot="1">
      <c r="A9" s="83"/>
      <c r="B9" s="71"/>
      <c r="C9" s="215"/>
      <c r="D9" s="215"/>
      <c r="E9" s="215"/>
      <c r="F9" s="215"/>
      <c r="G9" s="215"/>
      <c r="H9" s="216"/>
      <c r="I9" s="216"/>
      <c r="J9" s="346"/>
      <c r="K9" s="346"/>
      <c r="L9" s="347"/>
      <c r="M9" s="347"/>
      <c r="N9" s="347"/>
      <c r="O9" s="347"/>
      <c r="P9" s="347"/>
      <c r="Q9" s="347"/>
      <c r="R9" s="347"/>
      <c r="S9" s="347"/>
      <c r="T9" s="347"/>
      <c r="U9" s="347"/>
      <c r="V9" s="347"/>
      <c r="W9" s="347"/>
      <c r="X9" s="347"/>
      <c r="Y9" s="348"/>
      <c r="Z9" s="98"/>
      <c r="AA9" s="98"/>
      <c r="AB9" s="111"/>
      <c r="AC9" s="98">
        <f>+L9</f>
        <v>0</v>
      </c>
      <c r="AD9" s="33">
        <f>IFERROR(AC9/#REF!,0)</f>
        <v>0</v>
      </c>
      <c r="AE9" s="98"/>
      <c r="AF9" s="33">
        <f>IFERROR(AE9/#REF!,0)</f>
        <v>0</v>
      </c>
      <c r="AG9" s="98"/>
      <c r="AH9" s="97"/>
      <c r="AI9" s="98">
        <f>+M9</f>
        <v>0</v>
      </c>
      <c r="AJ9" s="33">
        <f>IFERROR(AI9/#REF!,0)</f>
        <v>0</v>
      </c>
      <c r="AK9" s="98"/>
      <c r="AL9" s="33">
        <f>IFERROR(AK9/#REF!,0)</f>
        <v>0</v>
      </c>
      <c r="AM9" s="98"/>
      <c r="AN9" s="97"/>
      <c r="AO9" s="98">
        <f>+N9</f>
        <v>0</v>
      </c>
      <c r="AP9" s="33">
        <f>IFERROR(AO9/#REF!,0)</f>
        <v>0</v>
      </c>
      <c r="AQ9" s="98"/>
      <c r="AR9" s="33">
        <f>IFERROR(AQ9/#REF!,0)</f>
        <v>0</v>
      </c>
      <c r="AS9" s="98"/>
      <c r="AT9" s="97"/>
      <c r="AU9" s="98">
        <f>+O9</f>
        <v>0</v>
      </c>
      <c r="AV9" s="33">
        <f>IFERROR(AU9/#REF!,0)</f>
        <v>0</v>
      </c>
      <c r="AW9" s="98"/>
      <c r="AX9" s="33">
        <f>IFERROR(AW9/#REF!,0)</f>
        <v>0</v>
      </c>
      <c r="AY9" s="98"/>
      <c r="AZ9" s="97"/>
      <c r="BA9" s="96">
        <f>+P9</f>
        <v>0</v>
      </c>
      <c r="BB9" s="34">
        <f>IFERROR(BA9/#REF!,0)</f>
        <v>0</v>
      </c>
      <c r="BC9" s="96"/>
      <c r="BD9" s="34">
        <f>IFERROR(BC9/#REF!,0)</f>
        <v>0</v>
      </c>
      <c r="BE9" s="96"/>
      <c r="BF9" s="97"/>
      <c r="BG9" s="96">
        <f>+Q9</f>
        <v>0</v>
      </c>
      <c r="BH9" s="34">
        <f>IFERROR(BG9/#REF!,0)</f>
        <v>0</v>
      </c>
      <c r="BI9" s="153"/>
      <c r="BJ9" s="34">
        <f>IFERROR(BI9/#REF!,0)</f>
        <v>0</v>
      </c>
      <c r="BK9" s="153"/>
      <c r="BL9" s="97"/>
      <c r="BM9" s="96">
        <f>+R9</f>
        <v>0</v>
      </c>
      <c r="BN9" s="34">
        <f>+AB9</f>
        <v>0</v>
      </c>
      <c r="BO9" s="96"/>
      <c r="BP9" s="35">
        <f>IFERROR(BO9/#REF!,0)</f>
        <v>0</v>
      </c>
      <c r="BQ9" s="97"/>
      <c r="BR9" s="97"/>
      <c r="BS9" s="97">
        <f>+S9</f>
        <v>0</v>
      </c>
      <c r="BT9" s="35">
        <f>IFERROR(BS9/#REF!,0)</f>
        <v>0</v>
      </c>
      <c r="BU9" s="97"/>
      <c r="BV9" s="35">
        <f>IFERROR(BU9/#REF!,0)</f>
        <v>0</v>
      </c>
      <c r="BW9" s="97"/>
      <c r="BX9" s="97"/>
      <c r="BY9" s="97">
        <f>+T9</f>
        <v>0</v>
      </c>
      <c r="BZ9" s="35">
        <f>IFERROR(BY9/#REF!,0)</f>
        <v>0</v>
      </c>
      <c r="CA9" s="97"/>
      <c r="CB9" s="35">
        <f>IFERROR(CA9/#REF!,0)</f>
        <v>0</v>
      </c>
      <c r="CC9" s="97"/>
      <c r="CD9" s="97"/>
      <c r="CE9" s="97">
        <f>+U9</f>
        <v>0</v>
      </c>
      <c r="CF9" s="35">
        <f>IFERROR(CE9/#REF!,0)</f>
        <v>0</v>
      </c>
      <c r="CG9" s="97"/>
      <c r="CH9" s="35">
        <f>IFERROR(CG9/#REF!,0)</f>
        <v>0</v>
      </c>
      <c r="CI9" s="97"/>
      <c r="CJ9" s="97"/>
      <c r="CK9" s="97">
        <f>+V9</f>
        <v>0</v>
      </c>
      <c r="CL9" s="35">
        <f>IFERROR(CK9/#REF!,0)</f>
        <v>0</v>
      </c>
      <c r="CM9" s="97"/>
      <c r="CN9" s="35">
        <f>IFERROR(CM9/#REF!,0)</f>
        <v>0</v>
      </c>
      <c r="CO9" s="97"/>
      <c r="CP9" s="97"/>
      <c r="CQ9" s="97">
        <f>+W9</f>
        <v>0</v>
      </c>
      <c r="CR9" s="35">
        <f>IFERROR(CQ9/#REF!,0)</f>
        <v>0</v>
      </c>
      <c r="CS9" s="97"/>
      <c r="CT9" s="35">
        <f>IFERROR(CS9/#REF!,0)</f>
        <v>0</v>
      </c>
      <c r="CU9" s="97"/>
      <c r="CV9" s="97"/>
      <c r="CW9" s="97">
        <f t="shared" ref="CW9:CX14" si="0">SUM(CS9,CM9,CG9,CA9,BU9,BO9,BI9,BC9,AW9,AQ9,AK9,AE9)</f>
        <v>0</v>
      </c>
      <c r="CX9" s="35">
        <f t="shared" si="0"/>
        <v>0</v>
      </c>
      <c r="CY9" s="317"/>
      <c r="CZ9" s="108"/>
      <c r="DA9" s="101"/>
      <c r="DB9" s="131"/>
      <c r="DC9" s="132"/>
      <c r="DD9" s="132"/>
      <c r="DE9"/>
      <c r="DF9" s="85"/>
      <c r="DG9" s="85"/>
      <c r="DH9" s="85"/>
      <c r="DI9" s="85"/>
      <c r="DJ9" s="85"/>
      <c r="DK9" s="85"/>
      <c r="DL9" s="86"/>
      <c r="DM9" s="93"/>
    </row>
    <row r="10" spans="1:117" ht="108.75" customHeight="1" thickBot="1">
      <c r="A10" s="83"/>
      <c r="B10" s="71"/>
      <c r="C10" s="215"/>
      <c r="D10" s="215"/>
      <c r="E10" s="215"/>
      <c r="F10" s="215"/>
      <c r="G10" s="215"/>
      <c r="H10" s="216"/>
      <c r="I10" s="216"/>
      <c r="J10" s="346"/>
      <c r="K10" s="346"/>
      <c r="L10" s="347"/>
      <c r="M10" s="347"/>
      <c r="N10" s="347"/>
      <c r="O10" s="347"/>
      <c r="P10" s="347"/>
      <c r="Q10" s="347"/>
      <c r="R10" s="347"/>
      <c r="S10" s="347"/>
      <c r="T10" s="347"/>
      <c r="U10" s="347"/>
      <c r="V10" s="347"/>
      <c r="W10" s="347"/>
      <c r="X10" s="347"/>
      <c r="Y10" s="347"/>
      <c r="Z10" s="98"/>
      <c r="AA10" s="98"/>
      <c r="AB10" s="111"/>
      <c r="AC10" s="98">
        <f t="shared" ref="AC10:AC13" si="1">+L10</f>
        <v>0</v>
      </c>
      <c r="AD10" s="33">
        <f>IFERROR(AC10/#REF!,0)</f>
        <v>0</v>
      </c>
      <c r="AE10" s="98"/>
      <c r="AF10" s="33">
        <f>IFERROR(AE10/#REF!,0)</f>
        <v>0</v>
      </c>
      <c r="AG10" s="98"/>
      <c r="AH10" s="97"/>
      <c r="AI10" s="98">
        <f t="shared" ref="AI10:AI13" si="2">+M10</f>
        <v>0</v>
      </c>
      <c r="AJ10" s="33">
        <f>IFERROR(AI10/#REF!,0)</f>
        <v>0</v>
      </c>
      <c r="AK10" s="98"/>
      <c r="AL10" s="33">
        <f>IFERROR(AK10/#REF!,0)</f>
        <v>0</v>
      </c>
      <c r="AM10" s="98"/>
      <c r="AN10" s="97"/>
      <c r="AO10" s="98">
        <f t="shared" ref="AO10:AO13" si="3">+N10</f>
        <v>0</v>
      </c>
      <c r="AP10" s="33">
        <f>IFERROR(AO10/#REF!,0)</f>
        <v>0</v>
      </c>
      <c r="AQ10" s="98"/>
      <c r="AR10" s="33">
        <f>IFERROR(AQ10/#REF!,0)</f>
        <v>0</v>
      </c>
      <c r="AS10" s="98"/>
      <c r="AT10" s="97"/>
      <c r="AU10" s="98">
        <f t="shared" ref="AU10:AU13" si="4">+O10</f>
        <v>0</v>
      </c>
      <c r="AV10" s="33">
        <f>IFERROR(AU10/#REF!,0)</f>
        <v>0</v>
      </c>
      <c r="AW10" s="98"/>
      <c r="AX10" s="33">
        <f>IFERROR(AW10/#REF!,0)</f>
        <v>0</v>
      </c>
      <c r="AY10" s="98"/>
      <c r="AZ10" s="97"/>
      <c r="BA10" s="96">
        <f t="shared" ref="BA10:BA13" si="5">+P10</f>
        <v>0</v>
      </c>
      <c r="BB10" s="34">
        <f>IFERROR(BA10/#REF!,0)</f>
        <v>0</v>
      </c>
      <c r="BC10" s="96"/>
      <c r="BD10" s="34">
        <f>IFERROR(BC10/#REF!,0)</f>
        <v>0</v>
      </c>
      <c r="BE10" s="96"/>
      <c r="BF10" s="97"/>
      <c r="BG10" s="96">
        <f t="shared" ref="BG10:BG13" si="6">+Q10</f>
        <v>0</v>
      </c>
      <c r="BH10" s="34">
        <f>IFERROR(BG10/#REF!,0)</f>
        <v>0</v>
      </c>
      <c r="BI10" s="153"/>
      <c r="BJ10" s="34">
        <f>IFERROR(BI10/#REF!,0)</f>
        <v>0</v>
      </c>
      <c r="BK10" s="153"/>
      <c r="BL10" s="97"/>
      <c r="BM10" s="96">
        <f t="shared" ref="BM10:BM13" si="7">+R10</f>
        <v>0</v>
      </c>
      <c r="BN10" s="34">
        <f>IFERROR(BM10/#REF!,0)</f>
        <v>0</v>
      </c>
      <c r="BO10" s="96"/>
      <c r="BP10" s="35">
        <f>IFERROR(BO10/#REF!,0)</f>
        <v>0</v>
      </c>
      <c r="BQ10" s="97"/>
      <c r="BR10" s="97"/>
      <c r="BS10" s="97">
        <f t="shared" ref="BS10:BS13" si="8">+S10</f>
        <v>0</v>
      </c>
      <c r="BT10" s="35">
        <f>IFERROR(BS10/#REF!,0)</f>
        <v>0</v>
      </c>
      <c r="BU10" s="97"/>
      <c r="BV10" s="35">
        <f>IFERROR(BU10/#REF!,0)</f>
        <v>0</v>
      </c>
      <c r="BW10" s="97"/>
      <c r="BX10" s="97"/>
      <c r="BY10" s="97">
        <f t="shared" ref="BY10:BY13" si="9">+T10</f>
        <v>0</v>
      </c>
      <c r="BZ10" s="35">
        <f>IFERROR(BY10/#REF!,0)</f>
        <v>0</v>
      </c>
      <c r="CA10" s="97"/>
      <c r="CB10" s="35">
        <f>IFERROR(CA10/#REF!,0)</f>
        <v>0</v>
      </c>
      <c r="CC10" s="97"/>
      <c r="CD10" s="97"/>
      <c r="CE10" s="97">
        <f t="shared" ref="CE10:CE13" si="10">+U10</f>
        <v>0</v>
      </c>
      <c r="CF10" s="35">
        <f>IFERROR(CE10/#REF!,0)</f>
        <v>0</v>
      </c>
      <c r="CG10" s="97"/>
      <c r="CH10" s="35">
        <f>IFERROR(CG10/#REF!,0)</f>
        <v>0</v>
      </c>
      <c r="CI10" s="97"/>
      <c r="CJ10" s="97"/>
      <c r="CK10" s="97">
        <f t="shared" ref="CK10:CK13" si="11">+V10</f>
        <v>0</v>
      </c>
      <c r="CL10" s="35">
        <f>IFERROR(CK10/#REF!,0)</f>
        <v>0</v>
      </c>
      <c r="CM10" s="97"/>
      <c r="CN10" s="35">
        <f>IFERROR(CM10/#REF!,0)</f>
        <v>0</v>
      </c>
      <c r="CO10" s="97"/>
      <c r="CP10" s="97"/>
      <c r="CQ10" s="97">
        <f t="shared" ref="CQ10:CQ13" si="12">+W10</f>
        <v>0</v>
      </c>
      <c r="CR10" s="35">
        <f>IFERROR(CQ10/#REF!,0)</f>
        <v>0</v>
      </c>
      <c r="CS10" s="97"/>
      <c r="CT10" s="35">
        <f>IFERROR(CS10/#REF!,0)</f>
        <v>0</v>
      </c>
      <c r="CU10" s="97"/>
      <c r="CV10" s="97"/>
      <c r="CW10" s="97">
        <f t="shared" si="0"/>
        <v>0</v>
      </c>
      <c r="CX10" s="35">
        <f t="shared" si="0"/>
        <v>0</v>
      </c>
      <c r="CY10" s="318"/>
      <c r="CZ10" s="114"/>
      <c r="DA10" s="101"/>
      <c r="DB10" s="131"/>
      <c r="DC10" s="132"/>
      <c r="DD10" s="132"/>
      <c r="DE10" s="132"/>
      <c r="DF10" s="99"/>
      <c r="DG10" s="99"/>
      <c r="DH10" s="99"/>
      <c r="DI10" s="99"/>
      <c r="DJ10" s="99"/>
      <c r="DK10" s="99"/>
      <c r="DL10" s="103"/>
      <c r="DM10" s="100"/>
    </row>
    <row r="11" spans="1:117" ht="108.75" customHeight="1" thickBot="1">
      <c r="A11" s="83"/>
      <c r="B11" s="71"/>
      <c r="C11" s="215"/>
      <c r="D11" s="215"/>
      <c r="E11" s="215"/>
      <c r="F11" s="215"/>
      <c r="G11" s="215"/>
      <c r="H11" s="216"/>
      <c r="I11" s="216"/>
      <c r="J11" s="346"/>
      <c r="K11" s="346"/>
      <c r="L11" s="347"/>
      <c r="M11" s="347"/>
      <c r="N11" s="347"/>
      <c r="O11" s="347"/>
      <c r="P11" s="347"/>
      <c r="Q11" s="347"/>
      <c r="R11" s="347"/>
      <c r="S11" s="347"/>
      <c r="T11" s="347"/>
      <c r="U11" s="347"/>
      <c r="V11" s="347"/>
      <c r="W11" s="347"/>
      <c r="X11" s="347"/>
      <c r="Y11" s="347"/>
      <c r="Z11" s="98"/>
      <c r="AA11" s="98"/>
      <c r="AB11" s="111"/>
      <c r="AC11" s="98">
        <f t="shared" si="1"/>
        <v>0</v>
      </c>
      <c r="AD11" s="33">
        <f>IFERROR(AC11/#REF!,0)</f>
        <v>0</v>
      </c>
      <c r="AE11" s="98"/>
      <c r="AF11" s="33">
        <f>IFERROR(AE11/#REF!,0)</f>
        <v>0</v>
      </c>
      <c r="AG11" s="98"/>
      <c r="AH11" s="97"/>
      <c r="AI11" s="98">
        <f t="shared" si="2"/>
        <v>0</v>
      </c>
      <c r="AJ11" s="33">
        <f>IFERROR(AI11/#REF!,0)</f>
        <v>0</v>
      </c>
      <c r="AK11" s="98"/>
      <c r="AL11" s="33">
        <f>IFERROR(AK11/#REF!,0)</f>
        <v>0</v>
      </c>
      <c r="AM11" s="98"/>
      <c r="AN11" s="97"/>
      <c r="AO11" s="98">
        <f t="shared" si="3"/>
        <v>0</v>
      </c>
      <c r="AP11" s="33">
        <f>IFERROR(AO11/#REF!,0)</f>
        <v>0</v>
      </c>
      <c r="AQ11" s="98"/>
      <c r="AR11" s="33">
        <f>IFERROR(AQ11/#REF!,0)</f>
        <v>0</v>
      </c>
      <c r="AS11" s="98"/>
      <c r="AT11" s="97"/>
      <c r="AU11" s="98">
        <f t="shared" si="4"/>
        <v>0</v>
      </c>
      <c r="AV11" s="33">
        <f>IFERROR(AU11/#REF!,0)</f>
        <v>0</v>
      </c>
      <c r="AW11" s="98"/>
      <c r="AX11" s="33">
        <f>IFERROR(AW11/#REF!,0)</f>
        <v>0</v>
      </c>
      <c r="AY11" s="98"/>
      <c r="AZ11" s="97"/>
      <c r="BA11" s="96">
        <f t="shared" si="5"/>
        <v>0</v>
      </c>
      <c r="BB11" s="34">
        <f>IFERROR(BA11/#REF!,0)</f>
        <v>0</v>
      </c>
      <c r="BC11" s="96"/>
      <c r="BD11" s="34">
        <f>IFERROR(BC11/#REF!,0)</f>
        <v>0</v>
      </c>
      <c r="BE11" s="96"/>
      <c r="BF11" s="97"/>
      <c r="BG11" s="96">
        <f t="shared" si="6"/>
        <v>0</v>
      </c>
      <c r="BH11" s="34">
        <f>IFERROR(BG11/#REF!,0)</f>
        <v>0</v>
      </c>
      <c r="BI11" s="153"/>
      <c r="BJ11" s="34">
        <f>IFERROR(BI11/#REF!,0)</f>
        <v>0</v>
      </c>
      <c r="BK11" s="153"/>
      <c r="BL11" s="97"/>
      <c r="BM11" s="96">
        <f t="shared" si="7"/>
        <v>0</v>
      </c>
      <c r="BN11" s="34">
        <f>IFERROR(BM11/#REF!,0)</f>
        <v>0</v>
      </c>
      <c r="BO11" s="96"/>
      <c r="BP11" s="35">
        <f>IFERROR(BO11/#REF!,0)</f>
        <v>0</v>
      </c>
      <c r="BQ11" s="97"/>
      <c r="BR11" s="97"/>
      <c r="BS11" s="97">
        <f t="shared" si="8"/>
        <v>0</v>
      </c>
      <c r="BT11" s="35">
        <f>IFERROR(BS11/#REF!,0)</f>
        <v>0</v>
      </c>
      <c r="BU11" s="97"/>
      <c r="BV11" s="35">
        <f>IFERROR(BU11/#REF!,0)</f>
        <v>0</v>
      </c>
      <c r="BW11" s="97"/>
      <c r="BX11" s="97"/>
      <c r="BY11" s="97">
        <f t="shared" si="9"/>
        <v>0</v>
      </c>
      <c r="BZ11" s="35">
        <f>IFERROR(BY11/#REF!,0)</f>
        <v>0</v>
      </c>
      <c r="CA11" s="97"/>
      <c r="CB11" s="35">
        <f>IFERROR(CA11/#REF!,0)</f>
        <v>0</v>
      </c>
      <c r="CC11" s="97"/>
      <c r="CD11" s="97"/>
      <c r="CE11" s="97">
        <f t="shared" si="10"/>
        <v>0</v>
      </c>
      <c r="CF11" s="35">
        <f>IFERROR(CE11/#REF!,0)</f>
        <v>0</v>
      </c>
      <c r="CG11" s="97"/>
      <c r="CH11" s="35">
        <f>IFERROR(CG11/#REF!,0)</f>
        <v>0</v>
      </c>
      <c r="CI11" s="97"/>
      <c r="CJ11" s="97"/>
      <c r="CK11" s="97">
        <f t="shared" si="11"/>
        <v>0</v>
      </c>
      <c r="CL11" s="35">
        <f>IFERROR(CK11/#REF!,0)</f>
        <v>0</v>
      </c>
      <c r="CM11" s="97"/>
      <c r="CN11" s="35">
        <f>IFERROR(CM11/#REF!,0)</f>
        <v>0</v>
      </c>
      <c r="CO11" s="97"/>
      <c r="CP11" s="97"/>
      <c r="CQ11" s="97">
        <f t="shared" si="12"/>
        <v>0</v>
      </c>
      <c r="CR11" s="35">
        <f>IFERROR(CQ11/#REF!,0)</f>
        <v>0</v>
      </c>
      <c r="CS11" s="97"/>
      <c r="CT11" s="35">
        <f>IFERROR(CS11/#REF!,0)</f>
        <v>0</v>
      </c>
      <c r="CU11" s="97"/>
      <c r="CV11" s="97"/>
      <c r="CW11" s="97">
        <f t="shared" si="0"/>
        <v>0</v>
      </c>
      <c r="CX11" s="35">
        <f t="shared" si="0"/>
        <v>0</v>
      </c>
      <c r="CY11" s="318"/>
      <c r="CZ11" s="114"/>
      <c r="DA11" s="101"/>
      <c r="DB11" s="131"/>
      <c r="DC11" s="132"/>
      <c r="DD11" s="132"/>
      <c r="DE11" s="132"/>
      <c r="DF11" s="99"/>
      <c r="DG11" s="99"/>
      <c r="DH11" s="99"/>
      <c r="DI11" s="99"/>
      <c r="DJ11" s="99"/>
      <c r="DK11" s="99"/>
      <c r="DL11" s="103"/>
      <c r="DM11" s="100"/>
    </row>
    <row r="12" spans="1:117" ht="167.25" customHeight="1" thickBot="1">
      <c r="A12" s="83"/>
      <c r="B12" s="71"/>
      <c r="C12" s="215"/>
      <c r="D12" s="215"/>
      <c r="E12" s="215"/>
      <c r="F12" s="215"/>
      <c r="G12" s="215"/>
      <c r="H12" s="216"/>
      <c r="I12" s="216"/>
      <c r="J12" s="346"/>
      <c r="K12" s="346"/>
      <c r="L12" s="347"/>
      <c r="M12" s="347"/>
      <c r="N12" s="347"/>
      <c r="O12" s="347"/>
      <c r="P12" s="347"/>
      <c r="Q12" s="347"/>
      <c r="R12" s="347"/>
      <c r="S12" s="347"/>
      <c r="T12" s="347"/>
      <c r="U12" s="347"/>
      <c r="V12" s="347"/>
      <c r="W12" s="347"/>
      <c r="X12" s="347"/>
      <c r="Y12" s="347"/>
      <c r="Z12" s="98"/>
      <c r="AA12" s="98"/>
      <c r="AB12" s="111"/>
      <c r="AC12" s="98">
        <f t="shared" si="1"/>
        <v>0</v>
      </c>
      <c r="AD12" s="33">
        <f>IFERROR(AC12/#REF!,0)</f>
        <v>0</v>
      </c>
      <c r="AE12" s="98"/>
      <c r="AF12" s="33">
        <f>IFERROR(AE12/#REF!,0)</f>
        <v>0</v>
      </c>
      <c r="AG12" s="98"/>
      <c r="AH12" s="97"/>
      <c r="AI12" s="98">
        <f t="shared" si="2"/>
        <v>0</v>
      </c>
      <c r="AJ12" s="33">
        <f>IFERROR(AI12/#REF!,0)</f>
        <v>0</v>
      </c>
      <c r="AK12" s="98"/>
      <c r="AL12" s="33">
        <f>IFERROR(AK12/#REF!,0)</f>
        <v>0</v>
      </c>
      <c r="AM12" s="98"/>
      <c r="AN12" s="97"/>
      <c r="AO12" s="98">
        <f t="shared" si="3"/>
        <v>0</v>
      </c>
      <c r="AP12" s="33">
        <f>IFERROR(AO12/#REF!,0)</f>
        <v>0</v>
      </c>
      <c r="AQ12" s="98"/>
      <c r="AR12" s="33">
        <f>IFERROR(AQ12/#REF!,0)</f>
        <v>0</v>
      </c>
      <c r="AS12" s="98"/>
      <c r="AT12" s="97"/>
      <c r="AU12" s="98">
        <f t="shared" si="4"/>
        <v>0</v>
      </c>
      <c r="AV12" s="33">
        <f>IFERROR(AU12/#REF!,0)</f>
        <v>0</v>
      </c>
      <c r="AW12" s="98"/>
      <c r="AX12" s="33">
        <f>IFERROR(AW12/#REF!,0)</f>
        <v>0</v>
      </c>
      <c r="AY12" s="98"/>
      <c r="AZ12" s="97"/>
      <c r="BA12" s="96">
        <f t="shared" si="5"/>
        <v>0</v>
      </c>
      <c r="BB12" s="34">
        <f>IFERROR(BA12/#REF!,0)</f>
        <v>0</v>
      </c>
      <c r="BC12" s="96"/>
      <c r="BD12" s="34">
        <f>IFERROR(BC12/#REF!,0)</f>
        <v>0</v>
      </c>
      <c r="BE12" s="96"/>
      <c r="BF12" s="97"/>
      <c r="BG12" s="96">
        <f t="shared" si="6"/>
        <v>0</v>
      </c>
      <c r="BH12" s="34">
        <f>IFERROR(BG12/#REF!,0)</f>
        <v>0</v>
      </c>
      <c r="BI12" s="153"/>
      <c r="BJ12" s="34">
        <f>IFERROR(BI12/#REF!,0)</f>
        <v>0</v>
      </c>
      <c r="BK12" s="153"/>
      <c r="BL12" s="97"/>
      <c r="BM12" s="96">
        <f t="shared" si="7"/>
        <v>0</v>
      </c>
      <c r="BN12" s="34">
        <f>IFERROR(BM12/#REF!,0)</f>
        <v>0</v>
      </c>
      <c r="BO12" s="96"/>
      <c r="BP12" s="35">
        <f>IFERROR(BO12/#REF!,0)</f>
        <v>0</v>
      </c>
      <c r="BQ12" s="97"/>
      <c r="BR12" s="97"/>
      <c r="BS12" s="97">
        <f t="shared" si="8"/>
        <v>0</v>
      </c>
      <c r="BT12" s="35">
        <f>IFERROR(BS12/#REF!,0)</f>
        <v>0</v>
      </c>
      <c r="BU12" s="97"/>
      <c r="BV12" s="35">
        <f>IFERROR(BU12/#REF!,0)</f>
        <v>0</v>
      </c>
      <c r="BW12" s="97"/>
      <c r="BX12" s="97"/>
      <c r="BY12" s="97">
        <f t="shared" si="9"/>
        <v>0</v>
      </c>
      <c r="BZ12" s="35">
        <f>IFERROR(BY12/#REF!,0)</f>
        <v>0</v>
      </c>
      <c r="CA12" s="97"/>
      <c r="CB12" s="35">
        <f>IFERROR(CA12/#REF!,0)</f>
        <v>0</v>
      </c>
      <c r="CC12" s="97"/>
      <c r="CD12" s="97"/>
      <c r="CE12" s="97">
        <f t="shared" si="10"/>
        <v>0</v>
      </c>
      <c r="CF12" s="35">
        <f>IFERROR(CE12/#REF!,0)</f>
        <v>0</v>
      </c>
      <c r="CG12" s="97"/>
      <c r="CH12" s="35">
        <f>IFERROR(CG12/#REF!,0)</f>
        <v>0</v>
      </c>
      <c r="CI12" s="97"/>
      <c r="CJ12" s="97"/>
      <c r="CK12" s="97">
        <f t="shared" si="11"/>
        <v>0</v>
      </c>
      <c r="CL12" s="35">
        <f>IFERROR(CK12/#REF!,0)</f>
        <v>0</v>
      </c>
      <c r="CM12" s="97"/>
      <c r="CN12" s="35">
        <f>IFERROR(CM12/#REF!,0)</f>
        <v>0</v>
      </c>
      <c r="CO12" s="97"/>
      <c r="CP12" s="97"/>
      <c r="CQ12" s="97">
        <f t="shared" si="12"/>
        <v>0</v>
      </c>
      <c r="CR12" s="35">
        <f>IFERROR(CQ12/#REF!,0)</f>
        <v>0</v>
      </c>
      <c r="CS12" s="97"/>
      <c r="CT12" s="35">
        <f>IFERROR(CS12/#REF!,0)</f>
        <v>0</v>
      </c>
      <c r="CU12" s="97"/>
      <c r="CV12" s="97"/>
      <c r="CW12" s="97">
        <f t="shared" si="0"/>
        <v>0</v>
      </c>
      <c r="CX12" s="35">
        <f t="shared" si="0"/>
        <v>0</v>
      </c>
      <c r="CY12" s="318"/>
      <c r="CZ12" s="114"/>
      <c r="DA12" s="101"/>
      <c r="DB12" s="131"/>
      <c r="DC12" s="132"/>
      <c r="DD12" s="132"/>
      <c r="DE12" s="132"/>
      <c r="DF12" s="99"/>
      <c r="DG12" s="99"/>
      <c r="DH12" s="99"/>
      <c r="DI12" s="99"/>
      <c r="DJ12" s="99"/>
      <c r="DK12" s="99"/>
      <c r="DL12" s="103"/>
      <c r="DM12" s="100"/>
    </row>
    <row r="13" spans="1:117" ht="288.75" customHeight="1" thickBot="1">
      <c r="A13" s="83"/>
      <c r="B13" s="71"/>
      <c r="C13" s="215"/>
      <c r="D13" s="215"/>
      <c r="E13" s="215"/>
      <c r="F13" s="215"/>
      <c r="G13" s="215"/>
      <c r="H13" s="216"/>
      <c r="I13" s="216"/>
      <c r="J13" s="346"/>
      <c r="K13" s="346"/>
      <c r="L13" s="347"/>
      <c r="M13" s="347"/>
      <c r="N13" s="347"/>
      <c r="O13" s="347"/>
      <c r="P13" s="347"/>
      <c r="Q13" s="347"/>
      <c r="R13" s="347"/>
      <c r="S13" s="347"/>
      <c r="T13" s="347"/>
      <c r="U13" s="347"/>
      <c r="V13" s="347"/>
      <c r="W13" s="347"/>
      <c r="X13" s="347"/>
      <c r="Y13" s="347"/>
      <c r="Z13" s="98"/>
      <c r="AA13" s="98"/>
      <c r="AB13" s="111"/>
      <c r="AC13" s="98">
        <f t="shared" si="1"/>
        <v>0</v>
      </c>
      <c r="AD13" s="33">
        <f>IFERROR(AC13/#REF!,0)</f>
        <v>0</v>
      </c>
      <c r="AE13" s="98"/>
      <c r="AF13" s="33">
        <f>IFERROR(AE13/#REF!,0)</f>
        <v>0</v>
      </c>
      <c r="AG13" s="98"/>
      <c r="AH13" s="97"/>
      <c r="AI13" s="98">
        <f t="shared" si="2"/>
        <v>0</v>
      </c>
      <c r="AJ13" s="33">
        <f>IFERROR(AI13/#REF!,0)</f>
        <v>0</v>
      </c>
      <c r="AK13" s="98"/>
      <c r="AL13" s="33">
        <f>IFERROR(AK13/#REF!,0)</f>
        <v>0</v>
      </c>
      <c r="AM13" s="98"/>
      <c r="AN13" s="97"/>
      <c r="AO13" s="98">
        <f t="shared" si="3"/>
        <v>0</v>
      </c>
      <c r="AP13" s="33">
        <f>IFERROR(AO13/#REF!,0)</f>
        <v>0</v>
      </c>
      <c r="AQ13" s="98"/>
      <c r="AR13" s="33">
        <f>IFERROR(AQ13/#REF!,0)</f>
        <v>0</v>
      </c>
      <c r="AS13" s="98"/>
      <c r="AT13" s="97"/>
      <c r="AU13" s="98">
        <f t="shared" si="4"/>
        <v>0</v>
      </c>
      <c r="AV13" s="33">
        <f>IFERROR(AU13/#REF!,0)</f>
        <v>0</v>
      </c>
      <c r="AW13" s="98"/>
      <c r="AX13" s="33">
        <f>IFERROR(AW13/#REF!,0)</f>
        <v>0</v>
      </c>
      <c r="AY13" s="98"/>
      <c r="AZ13" s="97"/>
      <c r="BA13" s="96">
        <f t="shared" si="5"/>
        <v>0</v>
      </c>
      <c r="BB13" s="34">
        <f>IFERROR(BA13/#REF!,0)</f>
        <v>0</v>
      </c>
      <c r="BC13" s="96"/>
      <c r="BD13" s="34">
        <f>IFERROR(BC13/#REF!,0)</f>
        <v>0</v>
      </c>
      <c r="BE13" s="96"/>
      <c r="BF13" s="97"/>
      <c r="BG13" s="96">
        <f t="shared" si="6"/>
        <v>0</v>
      </c>
      <c r="BH13" s="34">
        <f>IFERROR(BG13/#REF!,0)</f>
        <v>0</v>
      </c>
      <c r="BI13" s="153"/>
      <c r="BJ13" s="34">
        <f>IFERROR(BI13/#REF!,0)</f>
        <v>0</v>
      </c>
      <c r="BK13" s="153"/>
      <c r="BL13" s="97"/>
      <c r="BM13" s="96">
        <f t="shared" si="7"/>
        <v>0</v>
      </c>
      <c r="BN13" s="34">
        <f>IFERROR(BM13/#REF!,0)</f>
        <v>0</v>
      </c>
      <c r="BO13" s="96"/>
      <c r="BP13" s="35">
        <f>IFERROR(BO13/#REF!,0)</f>
        <v>0</v>
      </c>
      <c r="BQ13" s="97"/>
      <c r="BR13" s="97"/>
      <c r="BS13" s="97">
        <f t="shared" si="8"/>
        <v>0</v>
      </c>
      <c r="BT13" s="35">
        <f>IFERROR(BS13/#REF!,0)</f>
        <v>0</v>
      </c>
      <c r="BU13" s="97"/>
      <c r="BV13" s="35">
        <f>IFERROR(BU13/#REF!,0)</f>
        <v>0</v>
      </c>
      <c r="BW13" s="97"/>
      <c r="BX13" s="97"/>
      <c r="BY13" s="97">
        <f t="shared" si="9"/>
        <v>0</v>
      </c>
      <c r="BZ13" s="35">
        <f>IFERROR(BY13/#REF!,0)</f>
        <v>0</v>
      </c>
      <c r="CA13" s="97"/>
      <c r="CB13" s="35">
        <f>IFERROR(CA13/#REF!,0)</f>
        <v>0</v>
      </c>
      <c r="CC13" s="97"/>
      <c r="CD13" s="97"/>
      <c r="CE13" s="97">
        <f t="shared" si="10"/>
        <v>0</v>
      </c>
      <c r="CF13" s="35">
        <f>IFERROR(CE13/#REF!,0)</f>
        <v>0</v>
      </c>
      <c r="CG13" s="97"/>
      <c r="CH13" s="35">
        <f>IFERROR(CG13/#REF!,0)</f>
        <v>0</v>
      </c>
      <c r="CI13" s="97"/>
      <c r="CJ13" s="97"/>
      <c r="CK13" s="97">
        <f t="shared" si="11"/>
        <v>0</v>
      </c>
      <c r="CL13" s="35">
        <f>IFERROR(CK13/#REF!,0)</f>
        <v>0</v>
      </c>
      <c r="CM13" s="97"/>
      <c r="CN13" s="35">
        <f>IFERROR(CM13/#REF!,0)</f>
        <v>0</v>
      </c>
      <c r="CO13" s="97"/>
      <c r="CP13" s="97"/>
      <c r="CQ13" s="97">
        <f t="shared" si="12"/>
        <v>0</v>
      </c>
      <c r="CR13" s="35">
        <f>IFERROR(CQ13/#REF!,0)</f>
        <v>0</v>
      </c>
      <c r="CS13" s="97"/>
      <c r="CT13" s="35">
        <f>IFERROR(CS13/#REF!,0)</f>
        <v>0</v>
      </c>
      <c r="CU13" s="97"/>
      <c r="CV13" s="97"/>
      <c r="CW13" s="97">
        <f t="shared" si="0"/>
        <v>0</v>
      </c>
      <c r="CX13" s="35">
        <f t="shared" si="0"/>
        <v>0</v>
      </c>
      <c r="CY13" s="318"/>
      <c r="CZ13" s="124"/>
      <c r="DA13" s="143"/>
      <c r="DB13" s="144"/>
      <c r="DC13" s="145"/>
      <c r="DD13" s="132"/>
      <c r="DE13" s="132"/>
      <c r="DF13" s="87"/>
      <c r="DG13" s="87"/>
      <c r="DH13" s="87"/>
      <c r="DI13" s="87"/>
      <c r="DJ13" s="87"/>
      <c r="DK13" s="87"/>
      <c r="DL13" s="89"/>
      <c r="DM13" s="104"/>
    </row>
    <row r="14" spans="1:117" s="80" customFormat="1" ht="15.75">
      <c r="B14" s="71"/>
      <c r="C14" s="215"/>
      <c r="D14" s="215"/>
      <c r="E14" s="215"/>
      <c r="F14" s="215"/>
      <c r="G14" s="215"/>
      <c r="H14" s="217"/>
      <c r="I14" s="217"/>
      <c r="J14" s="217"/>
      <c r="K14" s="217"/>
      <c r="L14" s="217"/>
      <c r="M14" s="217"/>
      <c r="N14" s="217"/>
      <c r="O14" s="217"/>
      <c r="P14" s="217"/>
      <c r="Q14" s="217"/>
      <c r="R14" s="217"/>
      <c r="S14" s="217"/>
      <c r="T14" s="217"/>
      <c r="U14" s="217"/>
      <c r="V14" s="217"/>
      <c r="W14" s="217"/>
      <c r="X14" s="217"/>
      <c r="Y14" s="217"/>
      <c r="Z14" s="217"/>
      <c r="AA14" s="96" t="s">
        <v>174</v>
      </c>
      <c r="AB14" s="349">
        <f>SUM(AB9:AB13)</f>
        <v>0</v>
      </c>
      <c r="AC14" s="96">
        <f>SUM(AC9:AC13)</f>
        <v>0</v>
      </c>
      <c r="AD14" s="33">
        <f>IFERROR(AC14/#REF!,0)</f>
        <v>0</v>
      </c>
      <c r="AE14" s="96">
        <f>SUM(AE9:AE13)</f>
        <v>0</v>
      </c>
      <c r="AF14" s="349">
        <f>IFERROR(AE14/#REF!,0)</f>
        <v>0</v>
      </c>
      <c r="AG14" s="96"/>
      <c r="AH14" s="96"/>
      <c r="AI14" s="96">
        <f>SUM(AI9:AI13)</f>
        <v>0</v>
      </c>
      <c r="AJ14" s="33">
        <f>IFERROR(AI14/#REF!,0)</f>
        <v>0</v>
      </c>
      <c r="AK14" s="96">
        <f>SUM(AK9:AK13)</f>
        <v>0</v>
      </c>
      <c r="AL14" s="33">
        <f>IFERROR(AK14/#REF!,0)</f>
        <v>0</v>
      </c>
      <c r="AM14" s="33"/>
      <c r="AN14" s="96"/>
      <c r="AO14" s="96">
        <f>SUM(AO9:AO13)</f>
        <v>0</v>
      </c>
      <c r="AP14" s="33">
        <f>IFERROR(AO14/#REF!,0)</f>
        <v>0</v>
      </c>
      <c r="AQ14" s="96">
        <f>SUM(AQ9:AQ13)</f>
        <v>0</v>
      </c>
      <c r="AR14" s="33">
        <f>IFERROR(AQ14/#REF!,0)</f>
        <v>0</v>
      </c>
      <c r="AS14" s="96"/>
      <c r="AT14" s="96"/>
      <c r="AU14" s="96">
        <f>SUM(AU9:AU13)</f>
        <v>0</v>
      </c>
      <c r="AV14" s="33">
        <f>IFERROR(AU14/#REF!,0)</f>
        <v>0</v>
      </c>
      <c r="AW14" s="96">
        <f>SUM(AW9:AW13)</f>
        <v>0</v>
      </c>
      <c r="AX14" s="33">
        <f>IFERROR(AW14/#REF!,0)</f>
        <v>0</v>
      </c>
      <c r="AY14" s="96"/>
      <c r="AZ14" s="96"/>
      <c r="BA14" s="96">
        <f>SUM(BA9:BA13)</f>
        <v>0</v>
      </c>
      <c r="BB14" s="33">
        <f>IFERROR(BA14/#REF!,0)</f>
        <v>0</v>
      </c>
      <c r="BC14" s="96">
        <f>SUM(BC9:BC13)</f>
        <v>0</v>
      </c>
      <c r="BD14" s="33">
        <f>IFERROR(BC14/#REF!,0)</f>
        <v>0</v>
      </c>
      <c r="BE14" s="96"/>
      <c r="BF14" s="96"/>
      <c r="BG14" s="96">
        <f>SUM(BG9:BG13)</f>
        <v>0</v>
      </c>
      <c r="BH14" s="33">
        <f>IFERROR(BG14/#REF!,0)</f>
        <v>0</v>
      </c>
      <c r="BI14" s="96">
        <f>SUM(BI9:BI13)</f>
        <v>0</v>
      </c>
      <c r="BJ14" s="33">
        <f>IFERROR(BI14/#REF!,0)</f>
        <v>0</v>
      </c>
      <c r="BK14" s="96"/>
      <c r="BL14" s="96"/>
      <c r="BM14" s="96">
        <f>SUM(BM9:BM13)</f>
        <v>0</v>
      </c>
      <c r="BN14" s="33">
        <f>IFERROR(BM14/#REF!,0)</f>
        <v>0</v>
      </c>
      <c r="BO14" s="96">
        <f>SUM(BO9:BO13)</f>
        <v>0</v>
      </c>
      <c r="BP14" s="33">
        <f>IFERROR(BO14/#REF!,0)</f>
        <v>0</v>
      </c>
      <c r="BQ14" s="96"/>
      <c r="BR14" s="96"/>
      <c r="BS14" s="96">
        <f>SUM(BS9:BS13)</f>
        <v>0</v>
      </c>
      <c r="BT14" s="33">
        <f>IFERROR(BS14/#REF!,0)</f>
        <v>0</v>
      </c>
      <c r="BU14" s="96">
        <f>SUM(BU9:BU13)</f>
        <v>0</v>
      </c>
      <c r="BV14" s="33">
        <f>IFERROR(BU14/#REF!,0)</f>
        <v>0</v>
      </c>
      <c r="BW14" s="96"/>
      <c r="BX14" s="96"/>
      <c r="BY14" s="96">
        <f>SUM(BY9:BY13)</f>
        <v>0</v>
      </c>
      <c r="BZ14" s="33">
        <f>IFERROR(BY14/#REF!,0)</f>
        <v>0</v>
      </c>
      <c r="CA14" s="96">
        <f>SUM(CA9:CA13)</f>
        <v>0</v>
      </c>
      <c r="CB14" s="33">
        <f>IFERROR(CA14/#REF!,0)</f>
        <v>0</v>
      </c>
      <c r="CC14" s="96"/>
      <c r="CD14" s="96"/>
      <c r="CE14" s="33">
        <f>SUM(CE9:CE13)</f>
        <v>0</v>
      </c>
      <c r="CF14" s="350">
        <f>IFERROR(CE14/#REF!,0)</f>
        <v>0</v>
      </c>
      <c r="CG14" s="96">
        <f>SUM(CG9:CG13)</f>
        <v>0</v>
      </c>
      <c r="CH14" s="33">
        <f>IFERROR(CG14/#REF!,0)</f>
        <v>0</v>
      </c>
      <c r="CI14" s="96"/>
      <c r="CJ14" s="96"/>
      <c r="CK14" s="96">
        <f>SUM(CK9:CK13)</f>
        <v>0</v>
      </c>
      <c r="CL14" s="33">
        <f>IFERROR(CK14/#REF!,0)</f>
        <v>0</v>
      </c>
      <c r="CM14" s="96">
        <f>SUM(CM9:CM13)</f>
        <v>0</v>
      </c>
      <c r="CN14" s="33">
        <f>IFERROR(CM14/#REF!,0)</f>
        <v>0</v>
      </c>
      <c r="CO14" s="96"/>
      <c r="CP14" s="96"/>
      <c r="CQ14" s="96">
        <f>SUM(CQ9:CQ13)</f>
        <v>0</v>
      </c>
      <c r="CR14" s="33">
        <f>IFERROR(CQ14/#REF!,0)</f>
        <v>0</v>
      </c>
      <c r="CS14" s="96">
        <f>SUM(CS9:CS13)</f>
        <v>0</v>
      </c>
      <c r="CT14" s="33">
        <f>IFERROR(CS14/#REF!,0)</f>
        <v>0</v>
      </c>
      <c r="CU14" s="96"/>
      <c r="CV14" s="96"/>
      <c r="CW14" s="96">
        <f t="shared" si="0"/>
        <v>0</v>
      </c>
      <c r="CX14" s="29">
        <f t="shared" si="0"/>
        <v>0</v>
      </c>
      <c r="CY14" s="233"/>
    </row>
    <row r="15" spans="1:117" s="80" customFormat="1" ht="15.75">
      <c r="B15" s="66"/>
      <c r="C15" s="330"/>
      <c r="D15" s="330"/>
      <c r="E15" s="330"/>
      <c r="F15" s="330"/>
      <c r="G15" s="330"/>
      <c r="H15" s="331"/>
      <c r="I15" s="331"/>
      <c r="BT15" s="32"/>
    </row>
    <row r="16" spans="1:117" s="80" customFormat="1" hidden="1">
      <c r="B16" s="56" t="s">
        <v>188</v>
      </c>
      <c r="C16" s="56" t="s">
        <v>196</v>
      </c>
      <c r="D16" s="56" t="s">
        <v>201</v>
      </c>
      <c r="E16" s="56" t="s">
        <v>202</v>
      </c>
      <c r="F16" s="56" t="s">
        <v>210</v>
      </c>
      <c r="G16" s="56" t="s">
        <v>211</v>
      </c>
    </row>
    <row r="17" spans="2:7" s="80" customFormat="1" ht="120" hidden="1">
      <c r="B17" s="154" t="s">
        <v>189</v>
      </c>
      <c r="C17" s="157" t="s">
        <v>193</v>
      </c>
      <c r="D17" s="157" t="s">
        <v>197</v>
      </c>
      <c r="E17" s="160" t="s">
        <v>315</v>
      </c>
      <c r="F17" s="161" t="s">
        <v>203</v>
      </c>
      <c r="G17" s="168" t="s">
        <v>212</v>
      </c>
    </row>
    <row r="18" spans="2:7" s="80" customFormat="1" ht="327.75" hidden="1">
      <c r="B18" s="154" t="s">
        <v>192</v>
      </c>
      <c r="C18" s="158" t="s">
        <v>194</v>
      </c>
      <c r="D18" s="158" t="s">
        <v>198</v>
      </c>
      <c r="E18" s="161" t="s">
        <v>316</v>
      </c>
      <c r="F18" s="164" t="s">
        <v>204</v>
      </c>
      <c r="G18" s="169" t="s">
        <v>213</v>
      </c>
    </row>
    <row r="19" spans="2:7" s="80" customFormat="1" ht="195" hidden="1">
      <c r="B19" s="155" t="s">
        <v>190</v>
      </c>
      <c r="C19" s="157" t="s">
        <v>195</v>
      </c>
      <c r="D19" s="157" t="s">
        <v>199</v>
      </c>
      <c r="E19" s="162" t="s">
        <v>317</v>
      </c>
      <c r="F19" s="164" t="s">
        <v>205</v>
      </c>
      <c r="G19" s="169" t="s">
        <v>214</v>
      </c>
    </row>
    <row r="20" spans="2:7" s="80" customFormat="1" ht="285" hidden="1">
      <c r="B20" s="156" t="s">
        <v>191</v>
      </c>
      <c r="C20" s="56"/>
      <c r="D20" s="159" t="s">
        <v>200</v>
      </c>
      <c r="E20" s="163" t="s">
        <v>318</v>
      </c>
      <c r="F20" s="164" t="s">
        <v>206</v>
      </c>
      <c r="G20" s="169" t="s">
        <v>215</v>
      </c>
    </row>
    <row r="21" spans="2:7" s="80" customFormat="1" ht="135" hidden="1">
      <c r="B21" s="57"/>
      <c r="C21" s="56"/>
      <c r="D21" s="56"/>
      <c r="E21" s="228" t="s">
        <v>322</v>
      </c>
      <c r="F21" s="160" t="s">
        <v>207</v>
      </c>
      <c r="G21" s="169" t="s">
        <v>216</v>
      </c>
    </row>
    <row r="22" spans="2:7" s="80" customFormat="1" ht="120" hidden="1">
      <c r="B22" s="56"/>
      <c r="C22" s="56"/>
      <c r="D22" s="56"/>
      <c r="E22" s="165" t="s">
        <v>319</v>
      </c>
      <c r="F22" s="160" t="s">
        <v>208</v>
      </c>
      <c r="G22" s="169" t="s">
        <v>217</v>
      </c>
    </row>
    <row r="23" spans="2:7" s="80" customFormat="1" ht="120" hidden="1">
      <c r="B23" s="56"/>
      <c r="C23" s="56"/>
      <c r="D23" s="56"/>
      <c r="E23" s="167" t="s">
        <v>320</v>
      </c>
      <c r="F23" s="160" t="s">
        <v>209</v>
      </c>
      <c r="G23" s="169" t="s">
        <v>218</v>
      </c>
    </row>
    <row r="24" spans="2:7" s="80" customFormat="1" ht="180" hidden="1">
      <c r="B24" s="56"/>
      <c r="C24" s="56"/>
      <c r="D24" s="56"/>
      <c r="E24" s="163" t="s">
        <v>321</v>
      </c>
      <c r="F24" s="56"/>
      <c r="G24" s="169" t="s">
        <v>219</v>
      </c>
    </row>
    <row r="25" spans="2:7" s="80" customFormat="1" ht="135" hidden="1">
      <c r="B25" s="56"/>
      <c r="C25" s="56"/>
      <c r="D25" s="56"/>
      <c r="E25" s="160" t="s">
        <v>323</v>
      </c>
      <c r="F25" s="56"/>
      <c r="G25" s="169" t="s">
        <v>220</v>
      </c>
    </row>
    <row r="26" spans="2:7" s="80" customFormat="1" ht="90" hidden="1">
      <c r="B26" s="56"/>
      <c r="C26" s="56"/>
      <c r="D26" s="56"/>
      <c r="E26" s="160" t="s">
        <v>324</v>
      </c>
      <c r="F26" s="56"/>
      <c r="G26" s="169" t="s">
        <v>221</v>
      </c>
    </row>
    <row r="27" spans="2:7" s="80" customFormat="1" ht="180" hidden="1">
      <c r="B27" s="56"/>
      <c r="C27" s="56"/>
      <c r="D27" s="56"/>
      <c r="E27" s="166" t="s">
        <v>325</v>
      </c>
      <c r="F27" s="56"/>
      <c r="G27" s="169" t="s">
        <v>222</v>
      </c>
    </row>
    <row r="28" spans="2:7" s="80" customFormat="1" ht="90" hidden="1">
      <c r="B28" s="56"/>
      <c r="C28" s="56"/>
      <c r="D28" s="56"/>
      <c r="E28" s="162" t="s">
        <v>326</v>
      </c>
      <c r="F28" s="56"/>
      <c r="G28" s="170" t="s">
        <v>223</v>
      </c>
    </row>
    <row r="29" spans="2:7" s="80" customFormat="1" ht="90" hidden="1">
      <c r="B29" s="56"/>
      <c r="C29" s="56"/>
      <c r="D29" s="56"/>
      <c r="E29" s="56"/>
      <c r="F29" s="56"/>
      <c r="G29" s="170" t="s">
        <v>224</v>
      </c>
    </row>
    <row r="30" spans="2:7" s="80" customFormat="1" ht="90" hidden="1">
      <c r="B30" s="56"/>
      <c r="C30" s="56"/>
      <c r="D30" s="56"/>
      <c r="E30" s="56"/>
      <c r="F30" s="56"/>
      <c r="G30" s="170" t="s">
        <v>225</v>
      </c>
    </row>
    <row r="31" spans="2:7" s="80" customFormat="1" ht="105" hidden="1">
      <c r="B31" s="56"/>
      <c r="C31" s="56"/>
      <c r="D31" s="56"/>
      <c r="E31" s="56"/>
      <c r="F31" s="56"/>
      <c r="G31" s="170" t="s">
        <v>226</v>
      </c>
    </row>
    <row r="32" spans="2:7" s="80" customFormat="1" ht="105" hidden="1">
      <c r="B32" s="56"/>
      <c r="C32" s="56"/>
      <c r="D32" s="56"/>
      <c r="E32" s="56"/>
      <c r="F32" s="56"/>
      <c r="G32" s="170" t="s">
        <v>227</v>
      </c>
    </row>
    <row r="33" spans="2:7" s="80" customFormat="1" ht="60" hidden="1">
      <c r="B33" s="56"/>
      <c r="C33" s="56"/>
      <c r="D33" s="56"/>
      <c r="E33" s="56"/>
      <c r="F33" s="56"/>
      <c r="G33" s="170" t="s">
        <v>228</v>
      </c>
    </row>
    <row r="34" spans="2:7" s="80" customFormat="1" ht="90" hidden="1">
      <c r="B34" s="56"/>
      <c r="C34" s="56"/>
      <c r="D34" s="56"/>
      <c r="E34" s="56"/>
      <c r="F34" s="56"/>
      <c r="G34" s="170" t="s">
        <v>229</v>
      </c>
    </row>
    <row r="35" spans="2:7" s="80" customFormat="1" ht="105" hidden="1">
      <c r="B35" s="56"/>
      <c r="C35" s="56"/>
      <c r="D35" s="56"/>
      <c r="E35" s="56"/>
      <c r="F35" s="56"/>
      <c r="G35" s="170" t="s">
        <v>230</v>
      </c>
    </row>
    <row r="36" spans="2:7" s="80" customFormat="1" ht="75" hidden="1">
      <c r="B36" s="56"/>
      <c r="C36" s="56"/>
      <c r="D36" s="56"/>
      <c r="E36" s="56"/>
      <c r="F36" s="56"/>
      <c r="G36" s="170" t="s">
        <v>231</v>
      </c>
    </row>
    <row r="37" spans="2:7" s="80" customFormat="1" ht="45" hidden="1">
      <c r="B37" s="56"/>
      <c r="C37" s="56"/>
      <c r="D37" s="56"/>
      <c r="E37" s="56"/>
      <c r="F37" s="56"/>
      <c r="G37" s="170" t="s">
        <v>232</v>
      </c>
    </row>
    <row r="38" spans="2:7" s="80" customFormat="1"/>
    <row r="39" spans="2:7" s="80" customFormat="1"/>
    <row r="40" spans="2:7" s="80" customFormat="1"/>
    <row r="41" spans="2:7" s="80" customFormat="1"/>
    <row r="42" spans="2:7" s="80" customFormat="1"/>
    <row r="43" spans="2:7" s="80" customFormat="1"/>
    <row r="44" spans="2:7" s="80" customFormat="1"/>
    <row r="45" spans="2:7" s="80" customFormat="1"/>
    <row r="46" spans="2:7" s="80" customFormat="1"/>
    <row r="47" spans="2:7" s="80" customFormat="1"/>
    <row r="48" spans="2:7" s="80" customFormat="1"/>
    <row r="49" s="80" customFormat="1"/>
    <row r="50" s="80" customFormat="1"/>
    <row r="51" s="80" customFormat="1"/>
    <row r="52" s="80" customFormat="1"/>
    <row r="53" s="80" customFormat="1"/>
    <row r="54" s="80" customFormat="1"/>
    <row r="55" s="80" customFormat="1"/>
    <row r="56" s="80" customFormat="1"/>
    <row r="57" s="80" customFormat="1"/>
    <row r="58" s="80" customFormat="1"/>
    <row r="59" s="80" customFormat="1"/>
    <row r="60" s="80" customFormat="1"/>
    <row r="61" s="80" customFormat="1"/>
    <row r="62" s="80" customFormat="1"/>
    <row r="63" s="80" customFormat="1"/>
    <row r="64" s="80" customFormat="1"/>
    <row r="65" s="80" customFormat="1"/>
    <row r="66" s="80" customFormat="1"/>
    <row r="67" s="80" customFormat="1"/>
    <row r="68" s="80" customFormat="1"/>
    <row r="69" s="80" customFormat="1"/>
    <row r="70" s="80" customFormat="1"/>
    <row r="71" s="80" customFormat="1"/>
    <row r="72" s="80" customFormat="1"/>
    <row r="73" s="80" customFormat="1"/>
    <row r="74" s="80" customFormat="1"/>
    <row r="75" s="80" customFormat="1"/>
    <row r="76" s="80" customFormat="1"/>
    <row r="77" s="80" customFormat="1"/>
    <row r="78" s="80" customFormat="1"/>
    <row r="79" s="80" customFormat="1"/>
    <row r="80" s="80" customFormat="1"/>
    <row r="81" s="80" customFormat="1"/>
    <row r="82" s="80" customFormat="1"/>
    <row r="83" s="80" customFormat="1"/>
    <row r="84" s="80" customFormat="1"/>
    <row r="85" s="80" customFormat="1"/>
    <row r="86" s="80" customFormat="1"/>
    <row r="87" s="80" customFormat="1"/>
    <row r="88" s="80" customFormat="1"/>
    <row r="89" s="80" customFormat="1"/>
    <row r="90" s="80" customFormat="1"/>
    <row r="91" s="80" customFormat="1"/>
    <row r="92" s="80" customFormat="1"/>
    <row r="93" s="80" customFormat="1"/>
  </sheetData>
  <sheetProtection sort="0" autoFilter="0"/>
  <mergeCells count="67">
    <mergeCell ref="J13:K13"/>
    <mergeCell ref="DK7:DK8"/>
    <mergeCell ref="DL7:DL8"/>
    <mergeCell ref="J9:K9"/>
    <mergeCell ref="J10:K10"/>
    <mergeCell ref="J11:K11"/>
    <mergeCell ref="J12:K12"/>
    <mergeCell ref="DE7:DE8"/>
    <mergeCell ref="DF7:DF8"/>
    <mergeCell ref="DG7:DG8"/>
    <mergeCell ref="DH7:DH8"/>
    <mergeCell ref="DI7:DI8"/>
    <mergeCell ref="DJ7:DJ8"/>
    <mergeCell ref="CW7:CW8"/>
    <mergeCell ref="CX7:CX8"/>
    <mergeCell ref="DA7:DA8"/>
    <mergeCell ref="DB7:DB8"/>
    <mergeCell ref="DC7:DC8"/>
    <mergeCell ref="DD7:DD8"/>
    <mergeCell ref="DA6:DL6"/>
    <mergeCell ref="DM6:DM8"/>
    <mergeCell ref="BG7:BL7"/>
    <mergeCell ref="BM7:BQ7"/>
    <mergeCell ref="BS7:BX7"/>
    <mergeCell ref="Z6:Z8"/>
    <mergeCell ref="AA6:AA8"/>
    <mergeCell ref="AB6:AB8"/>
    <mergeCell ref="AC6:CX6"/>
    <mergeCell ref="AC7:AH7"/>
    <mergeCell ref="AI7:AN7"/>
    <mergeCell ref="AO7:AT7"/>
    <mergeCell ref="AU7:AZ7"/>
    <mergeCell ref="BA7:BF7"/>
    <mergeCell ref="CY6:CY8"/>
    <mergeCell ref="CZ6:CZ8"/>
    <mergeCell ref="BY7:CD7"/>
    <mergeCell ref="CE7:CJ7"/>
    <mergeCell ref="CK7:CP7"/>
    <mergeCell ref="CQ7:CU7"/>
    <mergeCell ref="Y6:Y8"/>
    <mergeCell ref="B6:B8"/>
    <mergeCell ref="C6:C8"/>
    <mergeCell ref="D6:D8"/>
    <mergeCell ref="E6:E8"/>
    <mergeCell ref="F6:F8"/>
    <mergeCell ref="G6:G8"/>
    <mergeCell ref="H6:H8"/>
    <mergeCell ref="I6:I8"/>
    <mergeCell ref="J6:K8"/>
    <mergeCell ref="L6:W7"/>
    <mergeCell ref="X6:X8"/>
    <mergeCell ref="B4:AM4"/>
    <mergeCell ref="BG4:CH4"/>
    <mergeCell ref="CI4:CN4"/>
    <mergeCell ref="BG5:CA5"/>
    <mergeCell ref="CC5:CG5"/>
    <mergeCell ref="CI5:CN5"/>
    <mergeCell ref="B1:AF1"/>
    <mergeCell ref="AI1:AL1"/>
    <mergeCell ref="BG1:CA1"/>
    <mergeCell ref="CC1:CG1"/>
    <mergeCell ref="CI1:CN1"/>
    <mergeCell ref="C3:AF3"/>
    <mergeCell ref="AG3:AM3"/>
    <mergeCell ref="BH3:CA3"/>
    <mergeCell ref="CB3:CH3"/>
    <mergeCell ref="CK3:CN3"/>
  </mergeCells>
  <conditionalFormatting sqref="CX9:CY14">
    <cfRule type="cellIs" dxfId="2" priority="1" operator="equal">
      <formula>1</formula>
    </cfRule>
    <cfRule type="colorScale" priority="2">
      <colorScale>
        <cfvo type="num" val="0"/>
        <cfvo type="num" val="0.6"/>
        <cfvo type="num" val="0.99"/>
        <color rgb="FFC00000"/>
        <color rgb="FFFFEB84"/>
        <color rgb="FF1DA275"/>
      </colorScale>
    </cfRule>
  </conditionalFormatting>
  <dataValidations count="7">
    <dataValidation type="list" allowBlank="1" showInputMessage="1" showErrorMessage="1" sqref="G9:G15" xr:uid="{12DE75F9-6A27-4B0B-9472-58EC52722610}">
      <formula1>$G$17:$G$37</formula1>
    </dataValidation>
    <dataValidation type="list" allowBlank="1" showInputMessage="1" showErrorMessage="1" sqref="F9:F15" xr:uid="{364CA992-B7AF-4DC1-951E-54F5FC3B8DAE}">
      <formula1>$F$17:$F$23</formula1>
    </dataValidation>
    <dataValidation type="list" allowBlank="1" showInputMessage="1" showErrorMessage="1" sqref="E9:E15" xr:uid="{B4C05D21-CE11-4B86-9540-BA3D223ACB95}">
      <formula1>$E$17:$E$28</formula1>
    </dataValidation>
    <dataValidation type="list" allowBlank="1" showInputMessage="1" showErrorMessage="1" sqref="D9:D15" xr:uid="{4A078920-2660-486F-BFCC-5FDE3C516C55}">
      <formula1>$D$17:$D$20</formula1>
    </dataValidation>
    <dataValidation type="list" allowBlank="1" showInputMessage="1" showErrorMessage="1" sqref="C9:C15" xr:uid="{58C46C76-E3BB-4B57-B435-57D5EC747753}">
      <formula1>$C$17:$C$19</formula1>
    </dataValidation>
    <dataValidation type="list" allowBlank="1" showInputMessage="1" showErrorMessage="1" sqref="B9:B15" xr:uid="{7DE2FE3A-6073-4118-BE01-C80F038F97C4}">
      <formula1>$B$17:$B$20</formula1>
    </dataValidation>
    <dataValidation type="whole" showInputMessage="1" showErrorMessage="1" error="SUPERA LA META PROGRAMADA" sqref="AE9:AE11 AE13" xr:uid="{96B974FB-8B82-43A1-8992-FBCE68EF713D}">
      <formula1>0</formula1>
      <formula2>#REF!-AC9</formula2>
    </dataValidation>
  </dataValidations>
  <pageMargins left="0.31496062992125984" right="0.70866141732283472" top="0.62992125984251968" bottom="0.74803149606299213" header="0.31496062992125984" footer="0.31496062992125984"/>
  <pageSetup paperSize="9" scale="33" fitToHeight="0" orientation="portrait" r:id="rId1"/>
  <headerFooter>
    <oddHeader>&amp;L&amp;G&amp;C&amp;"Arial,Normal"&amp;8&amp;K000000 INTERNAL&amp;1#
&amp;"Arial,Negrita"&amp;12PLAN DE ACCION INSTITUCIONAL</oddHeader>
    <oddFooter>&amp;L&amp;G&amp;C&amp;N
IPB-A-1&amp;RDES-FM-05
V10</oddFooter>
  </headerFooter>
  <colBreaks count="1" manualBreakCount="1">
    <brk id="78" max="13" man="1"/>
  </colBreaks>
  <drawing r:id="rId2"/>
  <legacyDrawing r:id="rId3"/>
  <legacyDrawingHF r:id="rId4"/>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8662E-AEB7-4B74-96D2-0A971AFA2995}">
  <sheetPr>
    <tabColor rgb="FF6EB993"/>
  </sheetPr>
  <dimension ref="A1:DM93"/>
  <sheetViews>
    <sheetView topLeftCell="B1" zoomScale="90" zoomScaleNormal="90" zoomScaleSheetLayoutView="90" zoomScalePageLayoutView="60" workbookViewId="0">
      <selection activeCell="H11" sqref="H11"/>
    </sheetView>
  </sheetViews>
  <sheetFormatPr baseColWidth="10" defaultColWidth="11.42578125" defaultRowHeight="15"/>
  <cols>
    <col min="1" max="1" width="5.140625" style="56" hidden="1" customWidth="1"/>
    <col min="2" max="2" width="21.42578125" style="56" customWidth="1"/>
    <col min="3" max="3" width="18.5703125" style="56" customWidth="1"/>
    <col min="4" max="4" width="23.42578125" style="56" customWidth="1"/>
    <col min="5" max="5" width="23" style="56" customWidth="1"/>
    <col min="6" max="6" width="21" style="56" customWidth="1"/>
    <col min="7" max="7" width="20.140625" style="56" customWidth="1"/>
    <col min="8" max="8" width="19.7109375" style="56" customWidth="1"/>
    <col min="9" max="9" width="25.85546875" style="56" customWidth="1"/>
    <col min="10" max="21" width="12.5703125" style="56" customWidth="1"/>
    <col min="22" max="22" width="14.5703125" style="56" customWidth="1"/>
    <col min="23" max="23" width="12.5703125" style="56" customWidth="1"/>
    <col min="24" max="24" width="16.85546875" style="56" customWidth="1"/>
    <col min="25" max="25" width="21.5703125" style="56" customWidth="1"/>
    <col min="26" max="26" width="25.85546875" style="56" customWidth="1"/>
    <col min="27" max="27" width="16.7109375" style="56" customWidth="1"/>
    <col min="28" max="28" width="23" style="56" customWidth="1"/>
    <col min="29" max="29" width="17.42578125" style="56" customWidth="1"/>
    <col min="30" max="30" width="25" style="56" customWidth="1"/>
    <col min="31" max="32" width="12.5703125" style="56" customWidth="1"/>
    <col min="33" max="33" width="19.7109375" style="56" customWidth="1"/>
    <col min="34" max="34" width="20.28515625" style="56" customWidth="1"/>
    <col min="35" max="35" width="18.140625" style="56" customWidth="1"/>
    <col min="36" max="36" width="21" style="56" customWidth="1"/>
    <col min="37" max="38" width="12.5703125" style="56" customWidth="1"/>
    <col min="39" max="39" width="19.7109375" style="56" customWidth="1"/>
    <col min="40" max="40" width="20.28515625" style="56" customWidth="1"/>
    <col min="41" max="41" width="18.85546875" style="80" customWidth="1"/>
    <col min="42" max="42" width="22.140625" style="80" customWidth="1"/>
    <col min="43" max="44" width="12.5703125" style="80" customWidth="1"/>
    <col min="45" max="45" width="19.7109375" style="80" customWidth="1"/>
    <col min="46" max="46" width="20.28515625" style="56" customWidth="1"/>
    <col min="47" max="47" width="17.28515625" style="80" customWidth="1"/>
    <col min="48" max="48" width="21.7109375" style="80" customWidth="1"/>
    <col min="49" max="50" width="12.5703125" style="80" customWidth="1"/>
    <col min="51" max="51" width="19.5703125" style="80" customWidth="1"/>
    <col min="52" max="52" width="20.28515625" style="56" customWidth="1"/>
    <col min="53" max="53" width="18.28515625" style="80" customWidth="1"/>
    <col min="54" max="54" width="23.5703125" style="80" customWidth="1"/>
    <col min="55" max="56" width="12.5703125" style="80" customWidth="1"/>
    <col min="57" max="57" width="20.7109375" style="80" customWidth="1"/>
    <col min="58" max="58" width="20.28515625" style="56" customWidth="1"/>
    <col min="59" max="59" width="16.7109375" style="56" customWidth="1"/>
    <col min="60" max="60" width="17" style="56" customWidth="1"/>
    <col min="61" max="62" width="12.5703125" style="56" customWidth="1"/>
    <col min="63" max="63" width="16.85546875" style="56" customWidth="1"/>
    <col min="64" max="64" width="20.28515625" style="56" customWidth="1"/>
    <col min="65" max="65" width="15.85546875" style="56" customWidth="1"/>
    <col min="66" max="66" width="21.42578125" style="56" customWidth="1"/>
    <col min="67" max="68" width="12.5703125" style="56" customWidth="1"/>
    <col min="69" max="69" width="17.42578125" style="56" customWidth="1"/>
    <col min="70" max="70" width="20.28515625" style="56" customWidth="1"/>
    <col min="71" max="71" width="15.5703125" style="56" customWidth="1"/>
    <col min="72" max="72" width="21" style="56" customWidth="1"/>
    <col min="73" max="74" width="12.5703125" style="56" customWidth="1"/>
    <col min="75" max="75" width="18.5703125" style="56" customWidth="1"/>
    <col min="76" max="76" width="20.28515625" style="56" customWidth="1"/>
    <col min="77" max="77" width="15.42578125" style="56" customWidth="1"/>
    <col min="78" max="78" width="18.7109375" style="56" customWidth="1"/>
    <col min="79" max="80" width="12.5703125" style="56" customWidth="1"/>
    <col min="81" max="81" width="17" style="56" customWidth="1"/>
    <col min="82" max="82" width="20.28515625" style="56" customWidth="1"/>
    <col min="83" max="83" width="14.85546875" style="56" customWidth="1"/>
    <col min="84" max="84" width="18.5703125" style="56" customWidth="1"/>
    <col min="85" max="86" width="12.5703125" style="56" customWidth="1"/>
    <col min="87" max="87" width="17.85546875" style="56" customWidth="1"/>
    <col min="88" max="88" width="20.28515625" style="56" customWidth="1"/>
    <col min="89" max="89" width="15" style="56" customWidth="1"/>
    <col min="90" max="90" width="18.5703125" style="56" customWidth="1"/>
    <col min="91" max="92" width="18.28515625" style="56" customWidth="1"/>
    <col min="93" max="93" width="23.140625" style="56" customWidth="1"/>
    <col min="94" max="94" width="20.28515625" style="56" customWidth="1"/>
    <col min="95" max="95" width="16" style="56" customWidth="1"/>
    <col min="96" max="96" width="27.85546875" style="56" customWidth="1"/>
    <col min="97" max="97" width="29" style="56" customWidth="1"/>
    <col min="98" max="98" width="26.7109375" style="56" customWidth="1"/>
    <col min="99" max="100" width="20.28515625" style="56" customWidth="1"/>
    <col min="101" max="101" width="17.28515625" style="56" customWidth="1"/>
    <col min="102" max="103" width="21.28515625" style="56" customWidth="1"/>
    <col min="104" max="104" width="19.140625" style="56" customWidth="1"/>
    <col min="105" max="105" width="18.85546875" style="56" customWidth="1"/>
    <col min="106" max="106" width="18.140625" style="56" customWidth="1"/>
    <col min="107" max="107" width="17.5703125" style="56" customWidth="1"/>
    <col min="108" max="108" width="17.140625" style="56" customWidth="1"/>
    <col min="109" max="109" width="22" style="56" customWidth="1"/>
    <col min="110" max="112" width="18.140625" style="56" customWidth="1"/>
    <col min="113" max="113" width="20.85546875" style="56" customWidth="1"/>
    <col min="114" max="114" width="17.5703125" style="56" customWidth="1"/>
    <col min="115" max="115" width="18.42578125" style="56" customWidth="1"/>
    <col min="116" max="116" width="18" style="56" customWidth="1"/>
    <col min="117" max="117" width="29.85546875" style="56" customWidth="1"/>
    <col min="118" max="16384" width="11.42578125" style="56"/>
  </cols>
  <sheetData>
    <row r="1" spans="1:117" ht="69.75" customHeight="1">
      <c r="A1" s="80"/>
      <c r="B1" s="277" t="s">
        <v>81</v>
      </c>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81"/>
      <c r="AH1" s="80"/>
      <c r="AI1" s="278"/>
      <c r="AJ1" s="278"/>
      <c r="AK1" s="278"/>
      <c r="AL1" s="278"/>
      <c r="AM1" s="81"/>
      <c r="AN1" s="80"/>
      <c r="AT1" s="80"/>
      <c r="AZ1" s="80"/>
      <c r="BF1" s="80"/>
      <c r="BG1" s="277"/>
      <c r="BH1" s="277"/>
      <c r="BI1" s="277"/>
      <c r="BJ1" s="277"/>
      <c r="BK1" s="277"/>
      <c r="BL1" s="277"/>
      <c r="BM1" s="277"/>
      <c r="BN1" s="277"/>
      <c r="BO1" s="277"/>
      <c r="BP1" s="277"/>
      <c r="BQ1" s="277"/>
      <c r="BR1" s="277"/>
      <c r="BS1" s="277"/>
      <c r="BT1" s="277"/>
      <c r="BU1" s="277"/>
      <c r="BV1" s="277"/>
      <c r="BW1" s="277"/>
      <c r="BX1" s="277"/>
      <c r="BY1" s="277"/>
      <c r="BZ1" s="277"/>
      <c r="CA1" s="277"/>
      <c r="CB1" s="81"/>
      <c r="CC1" s="278"/>
      <c r="CD1" s="278"/>
      <c r="CE1" s="278"/>
      <c r="CF1" s="278"/>
      <c r="CG1" s="278"/>
      <c r="CH1" s="81"/>
      <c r="CI1" s="277"/>
      <c r="CJ1" s="277"/>
      <c r="CK1" s="277"/>
      <c r="CL1" s="277"/>
      <c r="CM1" s="277"/>
      <c r="CN1" s="277"/>
    </row>
    <row r="2" spans="1:117" ht="15.75" thickBot="1">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I2" s="80"/>
      <c r="AJ2" s="80"/>
      <c r="AK2" s="80"/>
      <c r="AL2" s="80"/>
      <c r="AM2" s="80"/>
      <c r="BG2" s="80"/>
      <c r="BH2" s="80"/>
      <c r="BI2" s="80"/>
      <c r="BJ2" s="80"/>
      <c r="BK2" s="80"/>
      <c r="BM2" s="80"/>
      <c r="BN2" s="80"/>
      <c r="BO2" s="80"/>
      <c r="BP2" s="80"/>
      <c r="BQ2" s="80"/>
      <c r="BS2" s="80"/>
      <c r="BT2" s="80"/>
      <c r="BU2" s="80"/>
      <c r="BV2" s="80"/>
      <c r="BW2" s="80"/>
      <c r="BY2" s="80"/>
      <c r="BZ2" s="80"/>
      <c r="CA2" s="80"/>
      <c r="CB2" s="80"/>
      <c r="CC2" s="80"/>
      <c r="CE2" s="80"/>
      <c r="CF2" s="80"/>
      <c r="CG2" s="80"/>
      <c r="CH2" s="80"/>
      <c r="CI2" s="80"/>
      <c r="CK2" s="80"/>
      <c r="CL2" s="80"/>
      <c r="CM2" s="80"/>
      <c r="CN2" s="80"/>
    </row>
    <row r="3" spans="1:117" ht="47.25" customHeight="1" thickBot="1">
      <c r="A3" s="80"/>
      <c r="B3" s="82" t="s">
        <v>147</v>
      </c>
      <c r="C3" s="272"/>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4"/>
      <c r="AG3" s="275"/>
      <c r="AH3" s="275"/>
      <c r="AI3" s="275"/>
      <c r="AJ3" s="275"/>
      <c r="AK3" s="275"/>
      <c r="AL3" s="275"/>
      <c r="AM3" s="275"/>
      <c r="AN3" s="80"/>
      <c r="AT3" s="80"/>
      <c r="AZ3" s="80"/>
      <c r="BF3" s="80"/>
      <c r="BG3" s="129"/>
      <c r="BH3" s="276"/>
      <c r="BI3" s="276"/>
      <c r="BJ3" s="276"/>
      <c r="BK3" s="276"/>
      <c r="BL3" s="276"/>
      <c r="BM3" s="276"/>
      <c r="BN3" s="276"/>
      <c r="BO3" s="276"/>
      <c r="BP3" s="276"/>
      <c r="BQ3" s="276"/>
      <c r="BR3" s="276"/>
      <c r="BS3" s="276"/>
      <c r="BT3" s="276"/>
      <c r="BU3" s="276"/>
      <c r="BV3" s="276"/>
      <c r="BW3" s="276"/>
      <c r="BX3" s="276"/>
      <c r="BY3" s="276"/>
      <c r="BZ3" s="276"/>
      <c r="CA3" s="276"/>
      <c r="CB3" s="275"/>
      <c r="CC3" s="275"/>
      <c r="CD3" s="275"/>
      <c r="CE3" s="275"/>
      <c r="CF3" s="275"/>
      <c r="CG3" s="275"/>
      <c r="CH3" s="275"/>
      <c r="CI3" s="129"/>
      <c r="CK3" s="276"/>
      <c r="CL3" s="276"/>
      <c r="CM3" s="276"/>
      <c r="CN3" s="276"/>
    </row>
    <row r="4" spans="1:117" ht="24.75" customHeight="1">
      <c r="A4" s="80"/>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80"/>
      <c r="AT4" s="80"/>
      <c r="AZ4" s="80"/>
      <c r="BF4" s="80"/>
      <c r="BG4" s="279"/>
      <c r="BH4" s="279"/>
      <c r="BI4" s="279"/>
      <c r="BJ4" s="279"/>
      <c r="BK4" s="279"/>
      <c r="BL4" s="279"/>
      <c r="BM4" s="279"/>
      <c r="BN4" s="279"/>
      <c r="BO4" s="279"/>
      <c r="BP4" s="279"/>
      <c r="BQ4" s="279"/>
      <c r="BR4" s="279"/>
      <c r="BS4" s="279"/>
      <c r="BT4" s="279"/>
      <c r="BU4" s="279"/>
      <c r="BV4" s="279"/>
      <c r="BW4" s="279"/>
      <c r="BX4" s="279"/>
      <c r="BY4" s="279"/>
      <c r="BZ4" s="279"/>
      <c r="CA4" s="279"/>
      <c r="CB4" s="279"/>
      <c r="CC4" s="279"/>
      <c r="CD4" s="279"/>
      <c r="CE4" s="279"/>
      <c r="CF4" s="279"/>
      <c r="CG4" s="279"/>
      <c r="CH4" s="279"/>
      <c r="CI4" s="279"/>
      <c r="CJ4" s="279"/>
      <c r="CK4" s="279"/>
      <c r="CL4" s="279"/>
      <c r="CM4" s="279"/>
      <c r="CN4" s="279"/>
    </row>
    <row r="5" spans="1:117" ht="15.75" thickBot="1">
      <c r="A5" s="80"/>
      <c r="B5" s="83"/>
      <c r="C5" s="83"/>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T5" s="80"/>
      <c r="AZ5" s="80"/>
      <c r="BF5" s="80"/>
      <c r="BG5" s="277"/>
      <c r="BH5" s="277"/>
      <c r="BI5" s="277"/>
      <c r="BJ5" s="277"/>
      <c r="BK5" s="277"/>
      <c r="BL5" s="277"/>
      <c r="BM5" s="277"/>
      <c r="BN5" s="277"/>
      <c r="BO5" s="277"/>
      <c r="BP5" s="277"/>
      <c r="BQ5" s="277"/>
      <c r="BR5" s="277"/>
      <c r="BS5" s="277"/>
      <c r="BT5" s="277"/>
      <c r="BU5" s="277"/>
      <c r="BV5" s="277"/>
      <c r="BW5" s="277"/>
      <c r="BX5" s="277"/>
      <c r="BY5" s="277"/>
      <c r="BZ5" s="277"/>
      <c r="CA5" s="277"/>
      <c r="CB5" s="81"/>
      <c r="CC5" s="278"/>
      <c r="CD5" s="278"/>
      <c r="CE5" s="278"/>
      <c r="CF5" s="278"/>
      <c r="CG5" s="278"/>
      <c r="CH5" s="81"/>
      <c r="CI5" s="277"/>
      <c r="CJ5" s="277"/>
      <c r="CK5" s="277"/>
      <c r="CL5" s="277"/>
      <c r="CM5" s="277"/>
      <c r="CN5" s="277"/>
    </row>
    <row r="6" spans="1:117" ht="15" customHeight="1" thickBot="1">
      <c r="A6" s="83"/>
      <c r="B6" s="283" t="s">
        <v>292</v>
      </c>
      <c r="C6" s="283" t="s">
        <v>293</v>
      </c>
      <c r="D6" s="283" t="s">
        <v>294</v>
      </c>
      <c r="E6" s="283" t="s">
        <v>5</v>
      </c>
      <c r="F6" s="283" t="s">
        <v>6</v>
      </c>
      <c r="G6" s="283" t="s">
        <v>7</v>
      </c>
      <c r="H6" s="284" t="s">
        <v>295</v>
      </c>
      <c r="I6" s="284" t="s">
        <v>9</v>
      </c>
      <c r="J6" s="291" t="s">
        <v>148</v>
      </c>
      <c r="K6" s="291"/>
      <c r="L6" s="342" t="s">
        <v>339</v>
      </c>
      <c r="M6" s="342"/>
      <c r="N6" s="342"/>
      <c r="O6" s="342"/>
      <c r="P6" s="342"/>
      <c r="Q6" s="342"/>
      <c r="R6" s="342"/>
      <c r="S6" s="342"/>
      <c r="T6" s="342"/>
      <c r="U6" s="342"/>
      <c r="V6" s="342"/>
      <c r="W6" s="342"/>
      <c r="X6" s="342" t="s">
        <v>340</v>
      </c>
      <c r="Y6" s="291" t="s">
        <v>296</v>
      </c>
      <c r="Z6" s="291" t="s">
        <v>149</v>
      </c>
      <c r="AA6" s="291" t="s">
        <v>150</v>
      </c>
      <c r="AB6" s="291" t="s">
        <v>151</v>
      </c>
      <c r="AC6" s="291" t="s">
        <v>152</v>
      </c>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c r="BL6" s="291"/>
      <c r="BM6" s="291"/>
      <c r="BN6" s="291"/>
      <c r="BO6" s="291"/>
      <c r="BP6" s="291"/>
      <c r="BQ6" s="291"/>
      <c r="BR6" s="291"/>
      <c r="BS6" s="291"/>
      <c r="BT6" s="291"/>
      <c r="BU6" s="291"/>
      <c r="BV6" s="291"/>
      <c r="BW6" s="291"/>
      <c r="BX6" s="291"/>
      <c r="BY6" s="291"/>
      <c r="BZ6" s="291"/>
      <c r="CA6" s="291"/>
      <c r="CB6" s="291"/>
      <c r="CC6" s="291"/>
      <c r="CD6" s="291"/>
      <c r="CE6" s="291"/>
      <c r="CF6" s="291"/>
      <c r="CG6" s="291"/>
      <c r="CH6" s="291"/>
      <c r="CI6" s="291"/>
      <c r="CJ6" s="291"/>
      <c r="CK6" s="291"/>
      <c r="CL6" s="291"/>
      <c r="CM6" s="291"/>
      <c r="CN6" s="291"/>
      <c r="CO6" s="291"/>
      <c r="CP6" s="291"/>
      <c r="CQ6" s="291"/>
      <c r="CR6" s="291"/>
      <c r="CS6" s="291"/>
      <c r="CT6" s="291"/>
      <c r="CU6" s="291"/>
      <c r="CV6" s="291"/>
      <c r="CW6" s="291"/>
      <c r="CX6" s="291"/>
      <c r="CY6" s="285" t="s">
        <v>348</v>
      </c>
      <c r="CZ6" s="288" t="s">
        <v>153</v>
      </c>
      <c r="DA6" s="294" t="s">
        <v>154</v>
      </c>
      <c r="DB6" s="295"/>
      <c r="DC6" s="295"/>
      <c r="DD6" s="295"/>
      <c r="DE6" s="295"/>
      <c r="DF6" s="295"/>
      <c r="DG6" s="295"/>
      <c r="DH6" s="295"/>
      <c r="DI6" s="295"/>
      <c r="DJ6" s="295"/>
      <c r="DK6" s="295"/>
      <c r="DL6" s="296"/>
      <c r="DM6" s="297" t="s">
        <v>155</v>
      </c>
    </row>
    <row r="7" spans="1:117" ht="15" customHeight="1">
      <c r="A7" s="83"/>
      <c r="B7" s="283"/>
      <c r="C7" s="283"/>
      <c r="D7" s="283"/>
      <c r="E7" s="283"/>
      <c r="F7" s="283"/>
      <c r="G7" s="283"/>
      <c r="H7" s="284"/>
      <c r="I7" s="284"/>
      <c r="J7" s="291"/>
      <c r="K7" s="291"/>
      <c r="L7" s="342"/>
      <c r="M7" s="342"/>
      <c r="N7" s="342"/>
      <c r="O7" s="342"/>
      <c r="P7" s="342"/>
      <c r="Q7" s="342"/>
      <c r="R7" s="342"/>
      <c r="S7" s="342"/>
      <c r="T7" s="342"/>
      <c r="U7" s="342"/>
      <c r="V7" s="342"/>
      <c r="W7" s="342"/>
      <c r="X7" s="342"/>
      <c r="Y7" s="291"/>
      <c r="Z7" s="291"/>
      <c r="AA7" s="291"/>
      <c r="AB7" s="291"/>
      <c r="AC7" s="291" t="s">
        <v>156</v>
      </c>
      <c r="AD7" s="291"/>
      <c r="AE7" s="291"/>
      <c r="AF7" s="291"/>
      <c r="AG7" s="291"/>
      <c r="AH7" s="291"/>
      <c r="AI7" s="290" t="s">
        <v>157</v>
      </c>
      <c r="AJ7" s="290"/>
      <c r="AK7" s="290"/>
      <c r="AL7" s="290"/>
      <c r="AM7" s="290"/>
      <c r="AN7" s="290"/>
      <c r="AO7" s="291" t="s">
        <v>158</v>
      </c>
      <c r="AP7" s="291"/>
      <c r="AQ7" s="291"/>
      <c r="AR7" s="291"/>
      <c r="AS7" s="291"/>
      <c r="AT7" s="291"/>
      <c r="AU7" s="290" t="s">
        <v>159</v>
      </c>
      <c r="AV7" s="290"/>
      <c r="AW7" s="290"/>
      <c r="AX7" s="290"/>
      <c r="AY7" s="290"/>
      <c r="AZ7" s="290"/>
      <c r="BA7" s="291" t="s">
        <v>160</v>
      </c>
      <c r="BB7" s="291"/>
      <c r="BC7" s="291"/>
      <c r="BD7" s="291"/>
      <c r="BE7" s="291"/>
      <c r="BF7" s="291"/>
      <c r="BG7" s="290" t="s">
        <v>161</v>
      </c>
      <c r="BH7" s="290"/>
      <c r="BI7" s="290"/>
      <c r="BJ7" s="290"/>
      <c r="BK7" s="290"/>
      <c r="BL7" s="290"/>
      <c r="BM7" s="291" t="s">
        <v>162</v>
      </c>
      <c r="BN7" s="291"/>
      <c r="BO7" s="291"/>
      <c r="BP7" s="291"/>
      <c r="BQ7" s="291"/>
      <c r="BR7" s="259"/>
      <c r="BS7" s="290" t="s">
        <v>163</v>
      </c>
      <c r="BT7" s="290"/>
      <c r="BU7" s="290"/>
      <c r="BV7" s="290"/>
      <c r="BW7" s="290"/>
      <c r="BX7" s="290"/>
      <c r="BY7" s="291" t="s">
        <v>164</v>
      </c>
      <c r="BZ7" s="291"/>
      <c r="CA7" s="291"/>
      <c r="CB7" s="291"/>
      <c r="CC7" s="291"/>
      <c r="CD7" s="291"/>
      <c r="CE7" s="290" t="s">
        <v>165</v>
      </c>
      <c r="CF7" s="290"/>
      <c r="CG7" s="290"/>
      <c r="CH7" s="290"/>
      <c r="CI7" s="290"/>
      <c r="CJ7" s="290"/>
      <c r="CK7" s="291" t="s">
        <v>166</v>
      </c>
      <c r="CL7" s="291"/>
      <c r="CM7" s="291"/>
      <c r="CN7" s="291"/>
      <c r="CO7" s="291"/>
      <c r="CP7" s="291"/>
      <c r="CQ7" s="290" t="s">
        <v>167</v>
      </c>
      <c r="CR7" s="290"/>
      <c r="CS7" s="290"/>
      <c r="CT7" s="290"/>
      <c r="CU7" s="290"/>
      <c r="CV7" s="222"/>
      <c r="CW7" s="291" t="s">
        <v>168</v>
      </c>
      <c r="CX7" s="291" t="s">
        <v>169</v>
      </c>
      <c r="CY7" s="286"/>
      <c r="CZ7" s="289"/>
      <c r="DA7" s="302" t="s">
        <v>156</v>
      </c>
      <c r="DB7" s="292" t="s">
        <v>157</v>
      </c>
      <c r="DC7" s="292" t="s">
        <v>158</v>
      </c>
      <c r="DD7" s="292" t="s">
        <v>159</v>
      </c>
      <c r="DE7" s="292" t="s">
        <v>160</v>
      </c>
      <c r="DF7" s="292" t="s">
        <v>161</v>
      </c>
      <c r="DG7" s="292" t="s">
        <v>162</v>
      </c>
      <c r="DH7" s="292" t="s">
        <v>163</v>
      </c>
      <c r="DI7" s="292" t="s">
        <v>164</v>
      </c>
      <c r="DJ7" s="292" t="s">
        <v>165</v>
      </c>
      <c r="DK7" s="292" t="s">
        <v>166</v>
      </c>
      <c r="DL7" s="300" t="s">
        <v>167</v>
      </c>
      <c r="DM7" s="298"/>
    </row>
    <row r="8" spans="1:117" ht="95.25" thickBot="1">
      <c r="A8" s="83"/>
      <c r="B8" s="283"/>
      <c r="C8" s="283"/>
      <c r="D8" s="283"/>
      <c r="E8" s="283"/>
      <c r="F8" s="283"/>
      <c r="G8" s="283"/>
      <c r="H8" s="284"/>
      <c r="I8" s="284"/>
      <c r="J8" s="291"/>
      <c r="K8" s="291"/>
      <c r="L8" s="343" t="s">
        <v>328</v>
      </c>
      <c r="M8" s="343" t="s">
        <v>300</v>
      </c>
      <c r="N8" s="343" t="s">
        <v>329</v>
      </c>
      <c r="O8" s="343" t="s">
        <v>330</v>
      </c>
      <c r="P8" s="343" t="s">
        <v>331</v>
      </c>
      <c r="Q8" s="343" t="s">
        <v>332</v>
      </c>
      <c r="R8" s="343" t="s">
        <v>333</v>
      </c>
      <c r="S8" s="343" t="s">
        <v>334</v>
      </c>
      <c r="T8" s="343" t="s">
        <v>335</v>
      </c>
      <c r="U8" s="343" t="s">
        <v>336</v>
      </c>
      <c r="V8" s="343" t="s">
        <v>337</v>
      </c>
      <c r="W8" s="343" t="s">
        <v>338</v>
      </c>
      <c r="X8" s="342"/>
      <c r="Y8" s="291"/>
      <c r="Z8" s="291"/>
      <c r="AA8" s="291"/>
      <c r="AB8" s="291"/>
      <c r="AC8" s="259" t="s">
        <v>170</v>
      </c>
      <c r="AD8" s="259" t="s">
        <v>171</v>
      </c>
      <c r="AE8" s="259" t="s">
        <v>172</v>
      </c>
      <c r="AF8" s="259" t="s">
        <v>173</v>
      </c>
      <c r="AG8" s="259" t="s">
        <v>297</v>
      </c>
      <c r="AH8" s="259" t="s">
        <v>327</v>
      </c>
      <c r="AI8" s="222" t="s">
        <v>170</v>
      </c>
      <c r="AJ8" s="222" t="s">
        <v>171</v>
      </c>
      <c r="AK8" s="222" t="s">
        <v>172</v>
      </c>
      <c r="AL8" s="222" t="s">
        <v>173</v>
      </c>
      <c r="AM8" s="222" t="s">
        <v>297</v>
      </c>
      <c r="AN8" s="222" t="s">
        <v>327</v>
      </c>
      <c r="AO8" s="259" t="s">
        <v>170</v>
      </c>
      <c r="AP8" s="259" t="s">
        <v>171</v>
      </c>
      <c r="AQ8" s="259" t="s">
        <v>172</v>
      </c>
      <c r="AR8" s="259" t="s">
        <v>173</v>
      </c>
      <c r="AS8" s="259" t="s">
        <v>297</v>
      </c>
      <c r="AT8" s="259" t="s">
        <v>327</v>
      </c>
      <c r="AU8" s="222" t="s">
        <v>170</v>
      </c>
      <c r="AV8" s="222" t="s">
        <v>171</v>
      </c>
      <c r="AW8" s="222" t="s">
        <v>172</v>
      </c>
      <c r="AX8" s="222" t="s">
        <v>173</v>
      </c>
      <c r="AY8" s="222" t="s">
        <v>297</v>
      </c>
      <c r="AZ8" s="222" t="s">
        <v>327</v>
      </c>
      <c r="BA8" s="259" t="s">
        <v>170</v>
      </c>
      <c r="BB8" s="259" t="s">
        <v>171</v>
      </c>
      <c r="BC8" s="259" t="s">
        <v>172</v>
      </c>
      <c r="BD8" s="259" t="s">
        <v>173</v>
      </c>
      <c r="BE8" s="259" t="s">
        <v>297</v>
      </c>
      <c r="BF8" s="259" t="s">
        <v>327</v>
      </c>
      <c r="BG8" s="222" t="s">
        <v>170</v>
      </c>
      <c r="BH8" s="222" t="s">
        <v>171</v>
      </c>
      <c r="BI8" s="222" t="s">
        <v>172</v>
      </c>
      <c r="BJ8" s="222" t="s">
        <v>173</v>
      </c>
      <c r="BK8" s="222" t="s">
        <v>297</v>
      </c>
      <c r="BL8" s="222" t="s">
        <v>327</v>
      </c>
      <c r="BM8" s="259" t="s">
        <v>170</v>
      </c>
      <c r="BN8" s="259" t="s">
        <v>171</v>
      </c>
      <c r="BO8" s="259" t="s">
        <v>172</v>
      </c>
      <c r="BP8" s="259" t="s">
        <v>173</v>
      </c>
      <c r="BQ8" s="259" t="s">
        <v>297</v>
      </c>
      <c r="BR8" s="259" t="s">
        <v>327</v>
      </c>
      <c r="BS8" s="222" t="s">
        <v>170</v>
      </c>
      <c r="BT8" s="344" t="s">
        <v>171</v>
      </c>
      <c r="BU8" s="222" t="s">
        <v>172</v>
      </c>
      <c r="BV8" s="222" t="s">
        <v>173</v>
      </c>
      <c r="BW8" s="222" t="s">
        <v>297</v>
      </c>
      <c r="BX8" s="222" t="s">
        <v>327</v>
      </c>
      <c r="BY8" s="259" t="s">
        <v>170</v>
      </c>
      <c r="BZ8" s="259" t="s">
        <v>171</v>
      </c>
      <c r="CA8" s="259" t="s">
        <v>172</v>
      </c>
      <c r="CB8" s="345" t="s">
        <v>173</v>
      </c>
      <c r="CC8" s="259" t="s">
        <v>297</v>
      </c>
      <c r="CD8" s="259" t="s">
        <v>327</v>
      </c>
      <c r="CE8" s="222" t="s">
        <v>170</v>
      </c>
      <c r="CF8" s="222" t="s">
        <v>171</v>
      </c>
      <c r="CG8" s="222" t="s">
        <v>172</v>
      </c>
      <c r="CH8" s="222" t="s">
        <v>173</v>
      </c>
      <c r="CI8" s="222" t="s">
        <v>297</v>
      </c>
      <c r="CJ8" s="222" t="s">
        <v>327</v>
      </c>
      <c r="CK8" s="259" t="s">
        <v>170</v>
      </c>
      <c r="CL8" s="259" t="s">
        <v>171</v>
      </c>
      <c r="CM8" s="259" t="s">
        <v>172</v>
      </c>
      <c r="CN8" s="259" t="s">
        <v>173</v>
      </c>
      <c r="CO8" s="259" t="s">
        <v>297</v>
      </c>
      <c r="CP8" s="259" t="s">
        <v>327</v>
      </c>
      <c r="CQ8" s="222" t="s">
        <v>170</v>
      </c>
      <c r="CR8" s="222" t="s">
        <v>171</v>
      </c>
      <c r="CS8" s="222" t="s">
        <v>172</v>
      </c>
      <c r="CT8" s="222" t="s">
        <v>173</v>
      </c>
      <c r="CU8" s="259" t="s">
        <v>297</v>
      </c>
      <c r="CV8" s="259" t="s">
        <v>327</v>
      </c>
      <c r="CW8" s="291"/>
      <c r="CX8" s="291"/>
      <c r="CY8" s="287"/>
      <c r="CZ8" s="289"/>
      <c r="DA8" s="303"/>
      <c r="DB8" s="293"/>
      <c r="DC8" s="293"/>
      <c r="DD8" s="293"/>
      <c r="DE8" s="284"/>
      <c r="DF8" s="293"/>
      <c r="DG8" s="293"/>
      <c r="DH8" s="293"/>
      <c r="DI8" s="293"/>
      <c r="DJ8" s="293"/>
      <c r="DK8" s="293"/>
      <c r="DL8" s="301"/>
      <c r="DM8" s="299"/>
    </row>
    <row r="9" spans="1:117" ht="108.75" customHeight="1" thickBot="1">
      <c r="A9" s="83"/>
      <c r="B9" s="71"/>
      <c r="C9" s="215"/>
      <c r="D9" s="215"/>
      <c r="E9" s="215"/>
      <c r="F9" s="215"/>
      <c r="G9" s="215"/>
      <c r="H9" s="216"/>
      <c r="I9" s="216"/>
      <c r="J9" s="346"/>
      <c r="K9" s="346"/>
      <c r="L9" s="347"/>
      <c r="M9" s="347"/>
      <c r="N9" s="347"/>
      <c r="O9" s="347"/>
      <c r="P9" s="347"/>
      <c r="Q9" s="347"/>
      <c r="R9" s="347"/>
      <c r="S9" s="347"/>
      <c r="T9" s="347"/>
      <c r="U9" s="347"/>
      <c r="V9" s="347"/>
      <c r="W9" s="347"/>
      <c r="X9" s="347"/>
      <c r="Y9" s="348"/>
      <c r="Z9" s="98"/>
      <c r="AA9" s="98"/>
      <c r="AB9" s="111"/>
      <c r="AC9" s="98">
        <f>+L9</f>
        <v>0</v>
      </c>
      <c r="AD9" s="33">
        <f>IFERROR(AC9/#REF!,0)</f>
        <v>0</v>
      </c>
      <c r="AE9" s="98"/>
      <c r="AF9" s="33">
        <f>IFERROR(AE9/#REF!,0)</f>
        <v>0</v>
      </c>
      <c r="AG9" s="98"/>
      <c r="AH9" s="97"/>
      <c r="AI9" s="98">
        <f>+M9</f>
        <v>0</v>
      </c>
      <c r="AJ9" s="33">
        <f>IFERROR(AI9/#REF!,0)</f>
        <v>0</v>
      </c>
      <c r="AK9" s="98"/>
      <c r="AL9" s="33">
        <f>IFERROR(AK9/#REF!,0)</f>
        <v>0</v>
      </c>
      <c r="AM9" s="98"/>
      <c r="AN9" s="97"/>
      <c r="AO9" s="98">
        <f>+N9</f>
        <v>0</v>
      </c>
      <c r="AP9" s="33">
        <f>IFERROR(AO9/#REF!,0)</f>
        <v>0</v>
      </c>
      <c r="AQ9" s="98"/>
      <c r="AR9" s="33">
        <f>IFERROR(AQ9/#REF!,0)</f>
        <v>0</v>
      </c>
      <c r="AS9" s="98"/>
      <c r="AT9" s="97"/>
      <c r="AU9" s="98">
        <f>+O9</f>
        <v>0</v>
      </c>
      <c r="AV9" s="33">
        <f>IFERROR(AU9/#REF!,0)</f>
        <v>0</v>
      </c>
      <c r="AW9" s="98"/>
      <c r="AX9" s="33">
        <f>IFERROR(AW9/#REF!,0)</f>
        <v>0</v>
      </c>
      <c r="AY9" s="98"/>
      <c r="AZ9" s="97"/>
      <c r="BA9" s="96">
        <f>+P9</f>
        <v>0</v>
      </c>
      <c r="BB9" s="34">
        <f>IFERROR(BA9/#REF!,0)</f>
        <v>0</v>
      </c>
      <c r="BC9" s="96"/>
      <c r="BD9" s="34">
        <f>IFERROR(BC9/#REF!,0)</f>
        <v>0</v>
      </c>
      <c r="BE9" s="96"/>
      <c r="BF9" s="97"/>
      <c r="BG9" s="96">
        <f>+Q9</f>
        <v>0</v>
      </c>
      <c r="BH9" s="34">
        <f>IFERROR(BG9/#REF!,0)</f>
        <v>0</v>
      </c>
      <c r="BI9" s="153"/>
      <c r="BJ9" s="34">
        <f>IFERROR(BI9/#REF!,0)</f>
        <v>0</v>
      </c>
      <c r="BK9" s="153"/>
      <c r="BL9" s="97"/>
      <c r="BM9" s="96">
        <f>+R9</f>
        <v>0</v>
      </c>
      <c r="BN9" s="34">
        <f>+AB9</f>
        <v>0</v>
      </c>
      <c r="BO9" s="96"/>
      <c r="BP9" s="35">
        <f>IFERROR(BO9/#REF!,0)</f>
        <v>0</v>
      </c>
      <c r="BQ9" s="97"/>
      <c r="BR9" s="97"/>
      <c r="BS9" s="97">
        <f>+S9</f>
        <v>0</v>
      </c>
      <c r="BT9" s="35">
        <f>IFERROR(BS9/#REF!,0)</f>
        <v>0</v>
      </c>
      <c r="BU9" s="97"/>
      <c r="BV9" s="35">
        <f>IFERROR(BU9/#REF!,0)</f>
        <v>0</v>
      </c>
      <c r="BW9" s="97"/>
      <c r="BX9" s="97"/>
      <c r="BY9" s="97">
        <f>+T9</f>
        <v>0</v>
      </c>
      <c r="BZ9" s="35">
        <f>IFERROR(BY9/#REF!,0)</f>
        <v>0</v>
      </c>
      <c r="CA9" s="97"/>
      <c r="CB9" s="35">
        <f>IFERROR(CA9/#REF!,0)</f>
        <v>0</v>
      </c>
      <c r="CC9" s="97"/>
      <c r="CD9" s="97"/>
      <c r="CE9" s="97">
        <f>+U9</f>
        <v>0</v>
      </c>
      <c r="CF9" s="35">
        <f>IFERROR(CE9/#REF!,0)</f>
        <v>0</v>
      </c>
      <c r="CG9" s="97"/>
      <c r="CH9" s="35">
        <f>IFERROR(CG9/#REF!,0)</f>
        <v>0</v>
      </c>
      <c r="CI9" s="97"/>
      <c r="CJ9" s="97"/>
      <c r="CK9" s="97">
        <f>+V9</f>
        <v>0</v>
      </c>
      <c r="CL9" s="35">
        <f>IFERROR(CK9/#REF!,0)</f>
        <v>0</v>
      </c>
      <c r="CM9" s="97"/>
      <c r="CN9" s="35">
        <f>IFERROR(CM9/#REF!,0)</f>
        <v>0</v>
      </c>
      <c r="CO9" s="97"/>
      <c r="CP9" s="97"/>
      <c r="CQ9" s="97">
        <f>+W9</f>
        <v>0</v>
      </c>
      <c r="CR9" s="35">
        <f>IFERROR(CQ9/#REF!,0)</f>
        <v>0</v>
      </c>
      <c r="CS9" s="97"/>
      <c r="CT9" s="35">
        <f>IFERROR(CS9/#REF!,0)</f>
        <v>0</v>
      </c>
      <c r="CU9" s="97"/>
      <c r="CV9" s="97"/>
      <c r="CW9" s="97">
        <f t="shared" ref="CW9:CX14" si="0">SUM(CS9,CM9,CG9,CA9,BU9,BO9,BI9,BC9,AW9,AQ9,AK9,AE9)</f>
        <v>0</v>
      </c>
      <c r="CX9" s="35">
        <f t="shared" si="0"/>
        <v>0</v>
      </c>
      <c r="CY9" s="317"/>
      <c r="CZ9" s="108"/>
      <c r="DA9" s="101"/>
      <c r="DB9" s="131"/>
      <c r="DC9" s="132"/>
      <c r="DD9" s="132"/>
      <c r="DE9"/>
      <c r="DF9" s="85"/>
      <c r="DG9" s="85"/>
      <c r="DH9" s="85"/>
      <c r="DI9" s="85"/>
      <c r="DJ9" s="85"/>
      <c r="DK9" s="85"/>
      <c r="DL9" s="86"/>
      <c r="DM9" s="93"/>
    </row>
    <row r="10" spans="1:117" ht="108.75" customHeight="1" thickBot="1">
      <c r="A10" s="83"/>
      <c r="B10" s="71"/>
      <c r="C10" s="215"/>
      <c r="D10" s="215"/>
      <c r="E10" s="215"/>
      <c r="F10" s="215"/>
      <c r="G10" s="215"/>
      <c r="H10" s="216"/>
      <c r="I10" s="216"/>
      <c r="J10" s="346"/>
      <c r="K10" s="346"/>
      <c r="L10" s="347"/>
      <c r="M10" s="347"/>
      <c r="N10" s="347"/>
      <c r="O10" s="347"/>
      <c r="P10" s="347"/>
      <c r="Q10" s="347"/>
      <c r="R10" s="347"/>
      <c r="S10" s="347"/>
      <c r="T10" s="347"/>
      <c r="U10" s="347"/>
      <c r="V10" s="347"/>
      <c r="W10" s="347"/>
      <c r="X10" s="347"/>
      <c r="Y10" s="347"/>
      <c r="Z10" s="98"/>
      <c r="AA10" s="98"/>
      <c r="AB10" s="111"/>
      <c r="AC10" s="98">
        <f t="shared" ref="AC10:AC13" si="1">+L10</f>
        <v>0</v>
      </c>
      <c r="AD10" s="33">
        <f>IFERROR(AC10/#REF!,0)</f>
        <v>0</v>
      </c>
      <c r="AE10" s="98"/>
      <c r="AF10" s="33">
        <f>IFERROR(AE10/#REF!,0)</f>
        <v>0</v>
      </c>
      <c r="AG10" s="98"/>
      <c r="AH10" s="97"/>
      <c r="AI10" s="98">
        <f t="shared" ref="AI10:AI13" si="2">+M10</f>
        <v>0</v>
      </c>
      <c r="AJ10" s="33">
        <f>IFERROR(AI10/#REF!,0)</f>
        <v>0</v>
      </c>
      <c r="AK10" s="98"/>
      <c r="AL10" s="33">
        <f>IFERROR(AK10/#REF!,0)</f>
        <v>0</v>
      </c>
      <c r="AM10" s="98"/>
      <c r="AN10" s="97"/>
      <c r="AO10" s="98">
        <f t="shared" ref="AO10:AO13" si="3">+N10</f>
        <v>0</v>
      </c>
      <c r="AP10" s="33">
        <f>IFERROR(AO10/#REF!,0)</f>
        <v>0</v>
      </c>
      <c r="AQ10" s="98"/>
      <c r="AR10" s="33">
        <f>IFERROR(AQ10/#REF!,0)</f>
        <v>0</v>
      </c>
      <c r="AS10" s="98"/>
      <c r="AT10" s="97"/>
      <c r="AU10" s="98">
        <f t="shared" ref="AU10:AU13" si="4">+O10</f>
        <v>0</v>
      </c>
      <c r="AV10" s="33">
        <f>IFERROR(AU10/#REF!,0)</f>
        <v>0</v>
      </c>
      <c r="AW10" s="98"/>
      <c r="AX10" s="33">
        <f>IFERROR(AW10/#REF!,0)</f>
        <v>0</v>
      </c>
      <c r="AY10" s="98"/>
      <c r="AZ10" s="97"/>
      <c r="BA10" s="96">
        <f t="shared" ref="BA10:BA13" si="5">+P10</f>
        <v>0</v>
      </c>
      <c r="BB10" s="34">
        <f>IFERROR(BA10/#REF!,0)</f>
        <v>0</v>
      </c>
      <c r="BC10" s="96"/>
      <c r="BD10" s="34">
        <f>IFERROR(BC10/#REF!,0)</f>
        <v>0</v>
      </c>
      <c r="BE10" s="96"/>
      <c r="BF10" s="97"/>
      <c r="BG10" s="96">
        <f t="shared" ref="BG10:BG13" si="6">+Q10</f>
        <v>0</v>
      </c>
      <c r="BH10" s="34">
        <f>IFERROR(BG10/#REF!,0)</f>
        <v>0</v>
      </c>
      <c r="BI10" s="153"/>
      <c r="BJ10" s="34">
        <f>IFERROR(BI10/#REF!,0)</f>
        <v>0</v>
      </c>
      <c r="BK10" s="153"/>
      <c r="BL10" s="97"/>
      <c r="BM10" s="96">
        <f t="shared" ref="BM10:BM13" si="7">+R10</f>
        <v>0</v>
      </c>
      <c r="BN10" s="34">
        <f>IFERROR(BM10/#REF!,0)</f>
        <v>0</v>
      </c>
      <c r="BO10" s="96"/>
      <c r="BP10" s="35">
        <f>IFERROR(BO10/#REF!,0)</f>
        <v>0</v>
      </c>
      <c r="BQ10" s="97"/>
      <c r="BR10" s="97"/>
      <c r="BS10" s="97">
        <f t="shared" ref="BS10:BS13" si="8">+S10</f>
        <v>0</v>
      </c>
      <c r="BT10" s="35">
        <f>IFERROR(BS10/#REF!,0)</f>
        <v>0</v>
      </c>
      <c r="BU10" s="97"/>
      <c r="BV10" s="35">
        <f>IFERROR(BU10/#REF!,0)</f>
        <v>0</v>
      </c>
      <c r="BW10" s="97"/>
      <c r="BX10" s="97"/>
      <c r="BY10" s="97">
        <f t="shared" ref="BY10:BY13" si="9">+T10</f>
        <v>0</v>
      </c>
      <c r="BZ10" s="35">
        <f>IFERROR(BY10/#REF!,0)</f>
        <v>0</v>
      </c>
      <c r="CA10" s="97"/>
      <c r="CB10" s="35">
        <f>IFERROR(CA10/#REF!,0)</f>
        <v>0</v>
      </c>
      <c r="CC10" s="97"/>
      <c r="CD10" s="97"/>
      <c r="CE10" s="97">
        <f t="shared" ref="CE10:CE13" si="10">+U10</f>
        <v>0</v>
      </c>
      <c r="CF10" s="35">
        <f>IFERROR(CE10/#REF!,0)</f>
        <v>0</v>
      </c>
      <c r="CG10" s="97"/>
      <c r="CH10" s="35">
        <f>IFERROR(CG10/#REF!,0)</f>
        <v>0</v>
      </c>
      <c r="CI10" s="97"/>
      <c r="CJ10" s="97"/>
      <c r="CK10" s="97">
        <f t="shared" ref="CK10:CK13" si="11">+V10</f>
        <v>0</v>
      </c>
      <c r="CL10" s="35">
        <f>IFERROR(CK10/#REF!,0)</f>
        <v>0</v>
      </c>
      <c r="CM10" s="97"/>
      <c r="CN10" s="35">
        <f>IFERROR(CM10/#REF!,0)</f>
        <v>0</v>
      </c>
      <c r="CO10" s="97"/>
      <c r="CP10" s="97"/>
      <c r="CQ10" s="97">
        <f t="shared" ref="CQ10:CQ13" si="12">+W10</f>
        <v>0</v>
      </c>
      <c r="CR10" s="35">
        <f>IFERROR(CQ10/#REF!,0)</f>
        <v>0</v>
      </c>
      <c r="CS10" s="97"/>
      <c r="CT10" s="35">
        <f>IFERROR(CS10/#REF!,0)</f>
        <v>0</v>
      </c>
      <c r="CU10" s="97"/>
      <c r="CV10" s="97"/>
      <c r="CW10" s="97">
        <f t="shared" si="0"/>
        <v>0</v>
      </c>
      <c r="CX10" s="35">
        <f t="shared" si="0"/>
        <v>0</v>
      </c>
      <c r="CY10" s="318"/>
      <c r="CZ10" s="114"/>
      <c r="DA10" s="101"/>
      <c r="DB10" s="131"/>
      <c r="DC10" s="132"/>
      <c r="DD10" s="132"/>
      <c r="DE10" s="132"/>
      <c r="DF10" s="99"/>
      <c r="DG10" s="99"/>
      <c r="DH10" s="99"/>
      <c r="DI10" s="99"/>
      <c r="DJ10" s="99"/>
      <c r="DK10" s="99"/>
      <c r="DL10" s="103"/>
      <c r="DM10" s="100"/>
    </row>
    <row r="11" spans="1:117" ht="108.75" customHeight="1" thickBot="1">
      <c r="A11" s="83"/>
      <c r="B11" s="71"/>
      <c r="C11" s="215"/>
      <c r="D11" s="215"/>
      <c r="E11" s="215"/>
      <c r="F11" s="215"/>
      <c r="G11" s="215"/>
      <c r="H11" s="216"/>
      <c r="I11" s="216"/>
      <c r="J11" s="346"/>
      <c r="K11" s="346"/>
      <c r="L11" s="347"/>
      <c r="M11" s="347"/>
      <c r="N11" s="347"/>
      <c r="O11" s="347"/>
      <c r="P11" s="347"/>
      <c r="Q11" s="347"/>
      <c r="R11" s="347"/>
      <c r="S11" s="347"/>
      <c r="T11" s="347"/>
      <c r="U11" s="347"/>
      <c r="V11" s="347"/>
      <c r="W11" s="347"/>
      <c r="X11" s="347"/>
      <c r="Y11" s="347"/>
      <c r="Z11" s="98"/>
      <c r="AA11" s="98"/>
      <c r="AB11" s="111"/>
      <c r="AC11" s="98">
        <f t="shared" si="1"/>
        <v>0</v>
      </c>
      <c r="AD11" s="33">
        <f>IFERROR(AC11/#REF!,0)</f>
        <v>0</v>
      </c>
      <c r="AE11" s="98"/>
      <c r="AF11" s="33">
        <f>IFERROR(AE11/#REF!,0)</f>
        <v>0</v>
      </c>
      <c r="AG11" s="98"/>
      <c r="AH11" s="97"/>
      <c r="AI11" s="98">
        <f t="shared" si="2"/>
        <v>0</v>
      </c>
      <c r="AJ11" s="33">
        <f>IFERROR(AI11/#REF!,0)</f>
        <v>0</v>
      </c>
      <c r="AK11" s="98"/>
      <c r="AL11" s="33">
        <f>IFERROR(AK11/#REF!,0)</f>
        <v>0</v>
      </c>
      <c r="AM11" s="98"/>
      <c r="AN11" s="97"/>
      <c r="AO11" s="98">
        <f t="shared" si="3"/>
        <v>0</v>
      </c>
      <c r="AP11" s="33">
        <f>IFERROR(AO11/#REF!,0)</f>
        <v>0</v>
      </c>
      <c r="AQ11" s="98"/>
      <c r="AR11" s="33">
        <f>IFERROR(AQ11/#REF!,0)</f>
        <v>0</v>
      </c>
      <c r="AS11" s="98"/>
      <c r="AT11" s="97"/>
      <c r="AU11" s="98">
        <f t="shared" si="4"/>
        <v>0</v>
      </c>
      <c r="AV11" s="33">
        <f>IFERROR(AU11/#REF!,0)</f>
        <v>0</v>
      </c>
      <c r="AW11" s="98"/>
      <c r="AX11" s="33">
        <f>IFERROR(AW11/#REF!,0)</f>
        <v>0</v>
      </c>
      <c r="AY11" s="98"/>
      <c r="AZ11" s="97"/>
      <c r="BA11" s="96">
        <f t="shared" si="5"/>
        <v>0</v>
      </c>
      <c r="BB11" s="34">
        <f>IFERROR(BA11/#REF!,0)</f>
        <v>0</v>
      </c>
      <c r="BC11" s="96"/>
      <c r="BD11" s="34">
        <f>IFERROR(BC11/#REF!,0)</f>
        <v>0</v>
      </c>
      <c r="BE11" s="96"/>
      <c r="BF11" s="97"/>
      <c r="BG11" s="96">
        <f t="shared" si="6"/>
        <v>0</v>
      </c>
      <c r="BH11" s="34">
        <f>IFERROR(BG11/#REF!,0)</f>
        <v>0</v>
      </c>
      <c r="BI11" s="153"/>
      <c r="BJ11" s="34">
        <f>IFERROR(BI11/#REF!,0)</f>
        <v>0</v>
      </c>
      <c r="BK11" s="153"/>
      <c r="BL11" s="97"/>
      <c r="BM11" s="96">
        <f t="shared" si="7"/>
        <v>0</v>
      </c>
      <c r="BN11" s="34">
        <f>IFERROR(BM11/#REF!,0)</f>
        <v>0</v>
      </c>
      <c r="BO11" s="96"/>
      <c r="BP11" s="35">
        <f>IFERROR(BO11/#REF!,0)</f>
        <v>0</v>
      </c>
      <c r="BQ11" s="97"/>
      <c r="BR11" s="97"/>
      <c r="BS11" s="97">
        <f t="shared" si="8"/>
        <v>0</v>
      </c>
      <c r="BT11" s="35">
        <f>IFERROR(BS11/#REF!,0)</f>
        <v>0</v>
      </c>
      <c r="BU11" s="97"/>
      <c r="BV11" s="35">
        <f>IFERROR(BU11/#REF!,0)</f>
        <v>0</v>
      </c>
      <c r="BW11" s="97"/>
      <c r="BX11" s="97"/>
      <c r="BY11" s="97">
        <f t="shared" si="9"/>
        <v>0</v>
      </c>
      <c r="BZ11" s="35">
        <f>IFERROR(BY11/#REF!,0)</f>
        <v>0</v>
      </c>
      <c r="CA11" s="97"/>
      <c r="CB11" s="35">
        <f>IFERROR(CA11/#REF!,0)</f>
        <v>0</v>
      </c>
      <c r="CC11" s="97"/>
      <c r="CD11" s="97"/>
      <c r="CE11" s="97">
        <f t="shared" si="10"/>
        <v>0</v>
      </c>
      <c r="CF11" s="35">
        <f>IFERROR(CE11/#REF!,0)</f>
        <v>0</v>
      </c>
      <c r="CG11" s="97"/>
      <c r="CH11" s="35">
        <f>IFERROR(CG11/#REF!,0)</f>
        <v>0</v>
      </c>
      <c r="CI11" s="97"/>
      <c r="CJ11" s="97"/>
      <c r="CK11" s="97">
        <f t="shared" si="11"/>
        <v>0</v>
      </c>
      <c r="CL11" s="35">
        <f>IFERROR(CK11/#REF!,0)</f>
        <v>0</v>
      </c>
      <c r="CM11" s="97"/>
      <c r="CN11" s="35">
        <f>IFERROR(CM11/#REF!,0)</f>
        <v>0</v>
      </c>
      <c r="CO11" s="97"/>
      <c r="CP11" s="97"/>
      <c r="CQ11" s="97">
        <f t="shared" si="12"/>
        <v>0</v>
      </c>
      <c r="CR11" s="35">
        <f>IFERROR(CQ11/#REF!,0)</f>
        <v>0</v>
      </c>
      <c r="CS11" s="97"/>
      <c r="CT11" s="35">
        <f>IFERROR(CS11/#REF!,0)</f>
        <v>0</v>
      </c>
      <c r="CU11" s="97"/>
      <c r="CV11" s="97"/>
      <c r="CW11" s="97">
        <f t="shared" si="0"/>
        <v>0</v>
      </c>
      <c r="CX11" s="35">
        <f t="shared" si="0"/>
        <v>0</v>
      </c>
      <c r="CY11" s="318"/>
      <c r="CZ11" s="114"/>
      <c r="DA11" s="101"/>
      <c r="DB11" s="131"/>
      <c r="DC11" s="132"/>
      <c r="DD11" s="132"/>
      <c r="DE11" s="132"/>
      <c r="DF11" s="99"/>
      <c r="DG11" s="99"/>
      <c r="DH11" s="99"/>
      <c r="DI11" s="99"/>
      <c r="DJ11" s="99"/>
      <c r="DK11" s="99"/>
      <c r="DL11" s="103"/>
      <c r="DM11" s="100"/>
    </row>
    <row r="12" spans="1:117" ht="167.25" customHeight="1" thickBot="1">
      <c r="A12" s="83"/>
      <c r="B12" s="71"/>
      <c r="C12" s="215"/>
      <c r="D12" s="215"/>
      <c r="E12" s="215"/>
      <c r="F12" s="215"/>
      <c r="G12" s="215"/>
      <c r="H12" s="216"/>
      <c r="I12" s="216"/>
      <c r="J12" s="346"/>
      <c r="K12" s="346"/>
      <c r="L12" s="347"/>
      <c r="M12" s="347"/>
      <c r="N12" s="347"/>
      <c r="O12" s="347"/>
      <c r="P12" s="347"/>
      <c r="Q12" s="347"/>
      <c r="R12" s="347"/>
      <c r="S12" s="347"/>
      <c r="T12" s="347"/>
      <c r="U12" s="347"/>
      <c r="V12" s="347"/>
      <c r="W12" s="347"/>
      <c r="X12" s="347"/>
      <c r="Y12" s="347"/>
      <c r="Z12" s="98"/>
      <c r="AA12" s="98"/>
      <c r="AB12" s="111"/>
      <c r="AC12" s="98">
        <f t="shared" si="1"/>
        <v>0</v>
      </c>
      <c r="AD12" s="33">
        <f>IFERROR(AC12/#REF!,0)</f>
        <v>0</v>
      </c>
      <c r="AE12" s="98"/>
      <c r="AF12" s="33">
        <f>IFERROR(AE12/#REF!,0)</f>
        <v>0</v>
      </c>
      <c r="AG12" s="98"/>
      <c r="AH12" s="97"/>
      <c r="AI12" s="98">
        <f t="shared" si="2"/>
        <v>0</v>
      </c>
      <c r="AJ12" s="33">
        <f>IFERROR(AI12/#REF!,0)</f>
        <v>0</v>
      </c>
      <c r="AK12" s="98"/>
      <c r="AL12" s="33">
        <f>IFERROR(AK12/#REF!,0)</f>
        <v>0</v>
      </c>
      <c r="AM12" s="98"/>
      <c r="AN12" s="97"/>
      <c r="AO12" s="98">
        <f t="shared" si="3"/>
        <v>0</v>
      </c>
      <c r="AP12" s="33">
        <f>IFERROR(AO12/#REF!,0)</f>
        <v>0</v>
      </c>
      <c r="AQ12" s="98"/>
      <c r="AR12" s="33">
        <f>IFERROR(AQ12/#REF!,0)</f>
        <v>0</v>
      </c>
      <c r="AS12" s="98"/>
      <c r="AT12" s="97"/>
      <c r="AU12" s="98">
        <f t="shared" si="4"/>
        <v>0</v>
      </c>
      <c r="AV12" s="33">
        <f>IFERROR(AU12/#REF!,0)</f>
        <v>0</v>
      </c>
      <c r="AW12" s="98"/>
      <c r="AX12" s="33">
        <f>IFERROR(AW12/#REF!,0)</f>
        <v>0</v>
      </c>
      <c r="AY12" s="98"/>
      <c r="AZ12" s="97"/>
      <c r="BA12" s="96">
        <f t="shared" si="5"/>
        <v>0</v>
      </c>
      <c r="BB12" s="34">
        <f>IFERROR(BA12/#REF!,0)</f>
        <v>0</v>
      </c>
      <c r="BC12" s="96"/>
      <c r="BD12" s="34">
        <f>IFERROR(BC12/#REF!,0)</f>
        <v>0</v>
      </c>
      <c r="BE12" s="96"/>
      <c r="BF12" s="97"/>
      <c r="BG12" s="96">
        <f t="shared" si="6"/>
        <v>0</v>
      </c>
      <c r="BH12" s="34">
        <f>IFERROR(BG12/#REF!,0)</f>
        <v>0</v>
      </c>
      <c r="BI12" s="153"/>
      <c r="BJ12" s="34">
        <f>IFERROR(BI12/#REF!,0)</f>
        <v>0</v>
      </c>
      <c r="BK12" s="153"/>
      <c r="BL12" s="97"/>
      <c r="BM12" s="96">
        <f t="shared" si="7"/>
        <v>0</v>
      </c>
      <c r="BN12" s="34">
        <f>IFERROR(BM12/#REF!,0)</f>
        <v>0</v>
      </c>
      <c r="BO12" s="96"/>
      <c r="BP12" s="35">
        <f>IFERROR(BO12/#REF!,0)</f>
        <v>0</v>
      </c>
      <c r="BQ12" s="97"/>
      <c r="BR12" s="97"/>
      <c r="BS12" s="97">
        <f t="shared" si="8"/>
        <v>0</v>
      </c>
      <c r="BT12" s="35">
        <f>IFERROR(BS12/#REF!,0)</f>
        <v>0</v>
      </c>
      <c r="BU12" s="97"/>
      <c r="BV12" s="35">
        <f>IFERROR(BU12/#REF!,0)</f>
        <v>0</v>
      </c>
      <c r="BW12" s="97"/>
      <c r="BX12" s="97"/>
      <c r="BY12" s="97">
        <f t="shared" si="9"/>
        <v>0</v>
      </c>
      <c r="BZ12" s="35">
        <f>IFERROR(BY12/#REF!,0)</f>
        <v>0</v>
      </c>
      <c r="CA12" s="97"/>
      <c r="CB12" s="35">
        <f>IFERROR(CA12/#REF!,0)</f>
        <v>0</v>
      </c>
      <c r="CC12" s="97"/>
      <c r="CD12" s="97"/>
      <c r="CE12" s="97">
        <f t="shared" si="10"/>
        <v>0</v>
      </c>
      <c r="CF12" s="35">
        <f>IFERROR(CE12/#REF!,0)</f>
        <v>0</v>
      </c>
      <c r="CG12" s="97"/>
      <c r="CH12" s="35">
        <f>IFERROR(CG12/#REF!,0)</f>
        <v>0</v>
      </c>
      <c r="CI12" s="97"/>
      <c r="CJ12" s="97"/>
      <c r="CK12" s="97">
        <f t="shared" si="11"/>
        <v>0</v>
      </c>
      <c r="CL12" s="35">
        <f>IFERROR(CK12/#REF!,0)</f>
        <v>0</v>
      </c>
      <c r="CM12" s="97"/>
      <c r="CN12" s="35">
        <f>IFERROR(CM12/#REF!,0)</f>
        <v>0</v>
      </c>
      <c r="CO12" s="97"/>
      <c r="CP12" s="97"/>
      <c r="CQ12" s="97">
        <f t="shared" si="12"/>
        <v>0</v>
      </c>
      <c r="CR12" s="35">
        <f>IFERROR(CQ12/#REF!,0)</f>
        <v>0</v>
      </c>
      <c r="CS12" s="97"/>
      <c r="CT12" s="35">
        <f>IFERROR(CS12/#REF!,0)</f>
        <v>0</v>
      </c>
      <c r="CU12" s="97"/>
      <c r="CV12" s="97"/>
      <c r="CW12" s="97">
        <f t="shared" si="0"/>
        <v>0</v>
      </c>
      <c r="CX12" s="35">
        <f t="shared" si="0"/>
        <v>0</v>
      </c>
      <c r="CY12" s="318"/>
      <c r="CZ12" s="114"/>
      <c r="DA12" s="101"/>
      <c r="DB12" s="131"/>
      <c r="DC12" s="132"/>
      <c r="DD12" s="132"/>
      <c r="DE12" s="132"/>
      <c r="DF12" s="99"/>
      <c r="DG12" s="99"/>
      <c r="DH12" s="99"/>
      <c r="DI12" s="99"/>
      <c r="DJ12" s="99"/>
      <c r="DK12" s="99"/>
      <c r="DL12" s="103"/>
      <c r="DM12" s="100"/>
    </row>
    <row r="13" spans="1:117" ht="288.75" customHeight="1" thickBot="1">
      <c r="A13" s="83"/>
      <c r="B13" s="71"/>
      <c r="C13" s="215"/>
      <c r="D13" s="215"/>
      <c r="E13" s="215"/>
      <c r="F13" s="215"/>
      <c r="G13" s="215"/>
      <c r="H13" s="216"/>
      <c r="I13" s="216"/>
      <c r="J13" s="346"/>
      <c r="K13" s="346"/>
      <c r="L13" s="347"/>
      <c r="M13" s="347"/>
      <c r="N13" s="347"/>
      <c r="O13" s="347"/>
      <c r="P13" s="347"/>
      <c r="Q13" s="347"/>
      <c r="R13" s="347"/>
      <c r="S13" s="347"/>
      <c r="T13" s="347"/>
      <c r="U13" s="347"/>
      <c r="V13" s="347"/>
      <c r="W13" s="347"/>
      <c r="X13" s="347"/>
      <c r="Y13" s="347"/>
      <c r="Z13" s="98"/>
      <c r="AA13" s="98"/>
      <c r="AB13" s="111"/>
      <c r="AC13" s="98">
        <f t="shared" si="1"/>
        <v>0</v>
      </c>
      <c r="AD13" s="33">
        <f>IFERROR(AC13/#REF!,0)</f>
        <v>0</v>
      </c>
      <c r="AE13" s="98"/>
      <c r="AF13" s="33">
        <f>IFERROR(AE13/#REF!,0)</f>
        <v>0</v>
      </c>
      <c r="AG13" s="98"/>
      <c r="AH13" s="97"/>
      <c r="AI13" s="98">
        <f t="shared" si="2"/>
        <v>0</v>
      </c>
      <c r="AJ13" s="33">
        <f>IFERROR(AI13/#REF!,0)</f>
        <v>0</v>
      </c>
      <c r="AK13" s="98"/>
      <c r="AL13" s="33">
        <f>IFERROR(AK13/#REF!,0)</f>
        <v>0</v>
      </c>
      <c r="AM13" s="98"/>
      <c r="AN13" s="97"/>
      <c r="AO13" s="98">
        <f t="shared" si="3"/>
        <v>0</v>
      </c>
      <c r="AP13" s="33">
        <f>IFERROR(AO13/#REF!,0)</f>
        <v>0</v>
      </c>
      <c r="AQ13" s="98"/>
      <c r="AR13" s="33">
        <f>IFERROR(AQ13/#REF!,0)</f>
        <v>0</v>
      </c>
      <c r="AS13" s="98"/>
      <c r="AT13" s="97"/>
      <c r="AU13" s="98">
        <f t="shared" si="4"/>
        <v>0</v>
      </c>
      <c r="AV13" s="33">
        <f>IFERROR(AU13/#REF!,0)</f>
        <v>0</v>
      </c>
      <c r="AW13" s="98"/>
      <c r="AX13" s="33">
        <f>IFERROR(AW13/#REF!,0)</f>
        <v>0</v>
      </c>
      <c r="AY13" s="98"/>
      <c r="AZ13" s="97"/>
      <c r="BA13" s="96">
        <f t="shared" si="5"/>
        <v>0</v>
      </c>
      <c r="BB13" s="34">
        <f>IFERROR(BA13/#REF!,0)</f>
        <v>0</v>
      </c>
      <c r="BC13" s="96"/>
      <c r="BD13" s="34">
        <f>IFERROR(BC13/#REF!,0)</f>
        <v>0</v>
      </c>
      <c r="BE13" s="96"/>
      <c r="BF13" s="97"/>
      <c r="BG13" s="96">
        <f t="shared" si="6"/>
        <v>0</v>
      </c>
      <c r="BH13" s="34">
        <f>IFERROR(BG13/#REF!,0)</f>
        <v>0</v>
      </c>
      <c r="BI13" s="153"/>
      <c r="BJ13" s="34">
        <f>IFERROR(BI13/#REF!,0)</f>
        <v>0</v>
      </c>
      <c r="BK13" s="153"/>
      <c r="BL13" s="97"/>
      <c r="BM13" s="96">
        <f t="shared" si="7"/>
        <v>0</v>
      </c>
      <c r="BN13" s="34">
        <f>IFERROR(BM13/#REF!,0)</f>
        <v>0</v>
      </c>
      <c r="BO13" s="96"/>
      <c r="BP13" s="35">
        <f>IFERROR(BO13/#REF!,0)</f>
        <v>0</v>
      </c>
      <c r="BQ13" s="97"/>
      <c r="BR13" s="97"/>
      <c r="BS13" s="97">
        <f t="shared" si="8"/>
        <v>0</v>
      </c>
      <c r="BT13" s="35">
        <f>IFERROR(BS13/#REF!,0)</f>
        <v>0</v>
      </c>
      <c r="BU13" s="97"/>
      <c r="BV13" s="35">
        <f>IFERROR(BU13/#REF!,0)</f>
        <v>0</v>
      </c>
      <c r="BW13" s="97"/>
      <c r="BX13" s="97"/>
      <c r="BY13" s="97">
        <f t="shared" si="9"/>
        <v>0</v>
      </c>
      <c r="BZ13" s="35">
        <f>IFERROR(BY13/#REF!,0)</f>
        <v>0</v>
      </c>
      <c r="CA13" s="97"/>
      <c r="CB13" s="35">
        <f>IFERROR(CA13/#REF!,0)</f>
        <v>0</v>
      </c>
      <c r="CC13" s="97"/>
      <c r="CD13" s="97"/>
      <c r="CE13" s="97">
        <f t="shared" si="10"/>
        <v>0</v>
      </c>
      <c r="CF13" s="35">
        <f>IFERROR(CE13/#REF!,0)</f>
        <v>0</v>
      </c>
      <c r="CG13" s="97"/>
      <c r="CH13" s="35">
        <f>IFERROR(CG13/#REF!,0)</f>
        <v>0</v>
      </c>
      <c r="CI13" s="97"/>
      <c r="CJ13" s="97"/>
      <c r="CK13" s="97">
        <f t="shared" si="11"/>
        <v>0</v>
      </c>
      <c r="CL13" s="35">
        <f>IFERROR(CK13/#REF!,0)</f>
        <v>0</v>
      </c>
      <c r="CM13" s="97"/>
      <c r="CN13" s="35">
        <f>IFERROR(CM13/#REF!,0)</f>
        <v>0</v>
      </c>
      <c r="CO13" s="97"/>
      <c r="CP13" s="97"/>
      <c r="CQ13" s="97">
        <f t="shared" si="12"/>
        <v>0</v>
      </c>
      <c r="CR13" s="35">
        <f>IFERROR(CQ13/#REF!,0)</f>
        <v>0</v>
      </c>
      <c r="CS13" s="97"/>
      <c r="CT13" s="35">
        <f>IFERROR(CS13/#REF!,0)</f>
        <v>0</v>
      </c>
      <c r="CU13" s="97"/>
      <c r="CV13" s="97"/>
      <c r="CW13" s="97">
        <f t="shared" si="0"/>
        <v>0</v>
      </c>
      <c r="CX13" s="35">
        <f t="shared" si="0"/>
        <v>0</v>
      </c>
      <c r="CY13" s="318"/>
      <c r="CZ13" s="124"/>
      <c r="DA13" s="143"/>
      <c r="DB13" s="144"/>
      <c r="DC13" s="145"/>
      <c r="DD13" s="132"/>
      <c r="DE13" s="132"/>
      <c r="DF13" s="87"/>
      <c r="DG13" s="87"/>
      <c r="DH13" s="87"/>
      <c r="DI13" s="87"/>
      <c r="DJ13" s="87"/>
      <c r="DK13" s="87"/>
      <c r="DL13" s="89"/>
      <c r="DM13" s="104"/>
    </row>
    <row r="14" spans="1:117" s="80" customFormat="1" ht="15.75">
      <c r="B14" s="71"/>
      <c r="C14" s="215"/>
      <c r="D14" s="215"/>
      <c r="E14" s="215"/>
      <c r="F14" s="215"/>
      <c r="G14" s="215"/>
      <c r="H14" s="217"/>
      <c r="I14" s="217"/>
      <c r="J14" s="217"/>
      <c r="K14" s="217"/>
      <c r="L14" s="217"/>
      <c r="M14" s="217"/>
      <c r="N14" s="217"/>
      <c r="O14" s="217"/>
      <c r="P14" s="217"/>
      <c r="Q14" s="217"/>
      <c r="R14" s="217"/>
      <c r="S14" s="217"/>
      <c r="T14" s="217"/>
      <c r="U14" s="217"/>
      <c r="V14" s="217"/>
      <c r="W14" s="217"/>
      <c r="X14" s="217"/>
      <c r="Y14" s="217"/>
      <c r="Z14" s="217"/>
      <c r="AA14" s="96" t="s">
        <v>174</v>
      </c>
      <c r="AB14" s="349">
        <f>SUM(AB9:AB13)</f>
        <v>0</v>
      </c>
      <c r="AC14" s="96">
        <f>SUM(AC9:AC13)</f>
        <v>0</v>
      </c>
      <c r="AD14" s="33">
        <f>IFERROR(AC14/#REF!,0)</f>
        <v>0</v>
      </c>
      <c r="AE14" s="96">
        <f>SUM(AE9:AE13)</f>
        <v>0</v>
      </c>
      <c r="AF14" s="349">
        <f>IFERROR(AE14/#REF!,0)</f>
        <v>0</v>
      </c>
      <c r="AG14" s="96"/>
      <c r="AH14" s="96"/>
      <c r="AI14" s="96">
        <f>SUM(AI9:AI13)</f>
        <v>0</v>
      </c>
      <c r="AJ14" s="33">
        <f>IFERROR(AI14/#REF!,0)</f>
        <v>0</v>
      </c>
      <c r="AK14" s="96">
        <f>SUM(AK9:AK13)</f>
        <v>0</v>
      </c>
      <c r="AL14" s="33">
        <f>IFERROR(AK14/#REF!,0)</f>
        <v>0</v>
      </c>
      <c r="AM14" s="33"/>
      <c r="AN14" s="96"/>
      <c r="AO14" s="96">
        <f>SUM(AO9:AO13)</f>
        <v>0</v>
      </c>
      <c r="AP14" s="33">
        <f>IFERROR(AO14/#REF!,0)</f>
        <v>0</v>
      </c>
      <c r="AQ14" s="96">
        <f>SUM(AQ9:AQ13)</f>
        <v>0</v>
      </c>
      <c r="AR14" s="33">
        <f>IFERROR(AQ14/#REF!,0)</f>
        <v>0</v>
      </c>
      <c r="AS14" s="96"/>
      <c r="AT14" s="96"/>
      <c r="AU14" s="96">
        <f>SUM(AU9:AU13)</f>
        <v>0</v>
      </c>
      <c r="AV14" s="33">
        <f>IFERROR(AU14/#REF!,0)</f>
        <v>0</v>
      </c>
      <c r="AW14" s="96">
        <f>SUM(AW9:AW13)</f>
        <v>0</v>
      </c>
      <c r="AX14" s="33">
        <f>IFERROR(AW14/#REF!,0)</f>
        <v>0</v>
      </c>
      <c r="AY14" s="96"/>
      <c r="AZ14" s="96"/>
      <c r="BA14" s="96">
        <f>SUM(BA9:BA13)</f>
        <v>0</v>
      </c>
      <c r="BB14" s="33">
        <f>IFERROR(BA14/#REF!,0)</f>
        <v>0</v>
      </c>
      <c r="BC14" s="96">
        <f>SUM(BC9:BC13)</f>
        <v>0</v>
      </c>
      <c r="BD14" s="33">
        <f>IFERROR(BC14/#REF!,0)</f>
        <v>0</v>
      </c>
      <c r="BE14" s="96"/>
      <c r="BF14" s="96"/>
      <c r="BG14" s="96">
        <f>SUM(BG9:BG13)</f>
        <v>0</v>
      </c>
      <c r="BH14" s="33">
        <f>IFERROR(BG14/#REF!,0)</f>
        <v>0</v>
      </c>
      <c r="BI14" s="96">
        <f>SUM(BI9:BI13)</f>
        <v>0</v>
      </c>
      <c r="BJ14" s="33">
        <f>IFERROR(BI14/#REF!,0)</f>
        <v>0</v>
      </c>
      <c r="BK14" s="96"/>
      <c r="BL14" s="96"/>
      <c r="BM14" s="96">
        <f>SUM(BM9:BM13)</f>
        <v>0</v>
      </c>
      <c r="BN14" s="33">
        <f>IFERROR(BM14/#REF!,0)</f>
        <v>0</v>
      </c>
      <c r="BO14" s="96">
        <f>SUM(BO9:BO13)</f>
        <v>0</v>
      </c>
      <c r="BP14" s="33">
        <f>IFERROR(BO14/#REF!,0)</f>
        <v>0</v>
      </c>
      <c r="BQ14" s="96"/>
      <c r="BR14" s="96"/>
      <c r="BS14" s="96">
        <f>SUM(BS9:BS13)</f>
        <v>0</v>
      </c>
      <c r="BT14" s="33">
        <f>IFERROR(BS14/#REF!,0)</f>
        <v>0</v>
      </c>
      <c r="BU14" s="96">
        <f>SUM(BU9:BU13)</f>
        <v>0</v>
      </c>
      <c r="BV14" s="33">
        <f>IFERROR(BU14/#REF!,0)</f>
        <v>0</v>
      </c>
      <c r="BW14" s="96"/>
      <c r="BX14" s="96"/>
      <c r="BY14" s="96">
        <f>SUM(BY9:BY13)</f>
        <v>0</v>
      </c>
      <c r="BZ14" s="33">
        <f>IFERROR(BY14/#REF!,0)</f>
        <v>0</v>
      </c>
      <c r="CA14" s="96">
        <f>SUM(CA9:CA13)</f>
        <v>0</v>
      </c>
      <c r="CB14" s="33">
        <f>IFERROR(CA14/#REF!,0)</f>
        <v>0</v>
      </c>
      <c r="CC14" s="96"/>
      <c r="CD14" s="96"/>
      <c r="CE14" s="33">
        <f>SUM(CE9:CE13)</f>
        <v>0</v>
      </c>
      <c r="CF14" s="350">
        <f>IFERROR(CE14/#REF!,0)</f>
        <v>0</v>
      </c>
      <c r="CG14" s="96">
        <f>SUM(CG9:CG13)</f>
        <v>0</v>
      </c>
      <c r="CH14" s="33">
        <f>IFERROR(CG14/#REF!,0)</f>
        <v>0</v>
      </c>
      <c r="CI14" s="96"/>
      <c r="CJ14" s="96"/>
      <c r="CK14" s="96">
        <f>SUM(CK9:CK13)</f>
        <v>0</v>
      </c>
      <c r="CL14" s="33">
        <f>IFERROR(CK14/#REF!,0)</f>
        <v>0</v>
      </c>
      <c r="CM14" s="96">
        <f>SUM(CM9:CM13)</f>
        <v>0</v>
      </c>
      <c r="CN14" s="33">
        <f>IFERROR(CM14/#REF!,0)</f>
        <v>0</v>
      </c>
      <c r="CO14" s="96"/>
      <c r="CP14" s="96"/>
      <c r="CQ14" s="96">
        <f>SUM(CQ9:CQ13)</f>
        <v>0</v>
      </c>
      <c r="CR14" s="33">
        <f>IFERROR(CQ14/#REF!,0)</f>
        <v>0</v>
      </c>
      <c r="CS14" s="96">
        <f>SUM(CS9:CS13)</f>
        <v>0</v>
      </c>
      <c r="CT14" s="33">
        <f>IFERROR(CS14/#REF!,0)</f>
        <v>0</v>
      </c>
      <c r="CU14" s="96"/>
      <c r="CV14" s="96"/>
      <c r="CW14" s="96">
        <f t="shared" si="0"/>
        <v>0</v>
      </c>
      <c r="CX14" s="29">
        <f t="shared" si="0"/>
        <v>0</v>
      </c>
      <c r="CY14" s="233"/>
    </row>
    <row r="15" spans="1:117" s="80" customFormat="1" ht="15.75">
      <c r="B15" s="66"/>
      <c r="C15" s="330"/>
      <c r="D15" s="330"/>
      <c r="E15" s="330"/>
      <c r="F15" s="330"/>
      <c r="G15" s="330"/>
      <c r="H15" s="331"/>
      <c r="I15" s="331"/>
      <c r="BT15" s="32"/>
    </row>
    <row r="16" spans="1:117" s="80" customFormat="1" hidden="1">
      <c r="B16" s="56" t="s">
        <v>188</v>
      </c>
      <c r="C16" s="56" t="s">
        <v>196</v>
      </c>
      <c r="D16" s="56" t="s">
        <v>201</v>
      </c>
      <c r="E16" s="56" t="s">
        <v>202</v>
      </c>
      <c r="F16" s="56" t="s">
        <v>210</v>
      </c>
      <c r="G16" s="56" t="s">
        <v>211</v>
      </c>
    </row>
    <row r="17" spans="2:7" s="80" customFormat="1" ht="120" hidden="1">
      <c r="B17" s="154" t="s">
        <v>189</v>
      </c>
      <c r="C17" s="157" t="s">
        <v>193</v>
      </c>
      <c r="D17" s="157" t="s">
        <v>197</v>
      </c>
      <c r="E17" s="160" t="s">
        <v>315</v>
      </c>
      <c r="F17" s="161" t="s">
        <v>203</v>
      </c>
      <c r="G17" s="168" t="s">
        <v>212</v>
      </c>
    </row>
    <row r="18" spans="2:7" s="80" customFormat="1" ht="327.75" hidden="1">
      <c r="B18" s="154" t="s">
        <v>192</v>
      </c>
      <c r="C18" s="158" t="s">
        <v>194</v>
      </c>
      <c r="D18" s="158" t="s">
        <v>198</v>
      </c>
      <c r="E18" s="161" t="s">
        <v>316</v>
      </c>
      <c r="F18" s="164" t="s">
        <v>204</v>
      </c>
      <c r="G18" s="169" t="s">
        <v>213</v>
      </c>
    </row>
    <row r="19" spans="2:7" s="80" customFormat="1" ht="195" hidden="1">
      <c r="B19" s="155" t="s">
        <v>190</v>
      </c>
      <c r="C19" s="157" t="s">
        <v>195</v>
      </c>
      <c r="D19" s="157" t="s">
        <v>199</v>
      </c>
      <c r="E19" s="162" t="s">
        <v>317</v>
      </c>
      <c r="F19" s="164" t="s">
        <v>205</v>
      </c>
      <c r="G19" s="169" t="s">
        <v>214</v>
      </c>
    </row>
    <row r="20" spans="2:7" s="80" customFormat="1" ht="285" hidden="1">
      <c r="B20" s="156" t="s">
        <v>191</v>
      </c>
      <c r="C20" s="56"/>
      <c r="D20" s="159" t="s">
        <v>200</v>
      </c>
      <c r="E20" s="163" t="s">
        <v>318</v>
      </c>
      <c r="F20" s="164" t="s">
        <v>206</v>
      </c>
      <c r="G20" s="169" t="s">
        <v>215</v>
      </c>
    </row>
    <row r="21" spans="2:7" s="80" customFormat="1" ht="135" hidden="1">
      <c r="B21" s="57"/>
      <c r="C21" s="56"/>
      <c r="D21" s="56"/>
      <c r="E21" s="228" t="s">
        <v>322</v>
      </c>
      <c r="F21" s="160" t="s">
        <v>207</v>
      </c>
      <c r="G21" s="169" t="s">
        <v>216</v>
      </c>
    </row>
    <row r="22" spans="2:7" s="80" customFormat="1" ht="120" hidden="1">
      <c r="B22" s="56"/>
      <c r="C22" s="56"/>
      <c r="D22" s="56"/>
      <c r="E22" s="165" t="s">
        <v>319</v>
      </c>
      <c r="F22" s="160" t="s">
        <v>208</v>
      </c>
      <c r="G22" s="169" t="s">
        <v>217</v>
      </c>
    </row>
    <row r="23" spans="2:7" s="80" customFormat="1" ht="120" hidden="1">
      <c r="B23" s="56"/>
      <c r="C23" s="56"/>
      <c r="D23" s="56"/>
      <c r="E23" s="167" t="s">
        <v>320</v>
      </c>
      <c r="F23" s="160" t="s">
        <v>209</v>
      </c>
      <c r="G23" s="169" t="s">
        <v>218</v>
      </c>
    </row>
    <row r="24" spans="2:7" s="80" customFormat="1" ht="180" hidden="1">
      <c r="B24" s="56"/>
      <c r="C24" s="56"/>
      <c r="D24" s="56"/>
      <c r="E24" s="163" t="s">
        <v>321</v>
      </c>
      <c r="F24" s="56"/>
      <c r="G24" s="169" t="s">
        <v>219</v>
      </c>
    </row>
    <row r="25" spans="2:7" s="80" customFormat="1" ht="135" hidden="1">
      <c r="B25" s="56"/>
      <c r="C25" s="56"/>
      <c r="D25" s="56"/>
      <c r="E25" s="160" t="s">
        <v>323</v>
      </c>
      <c r="F25" s="56"/>
      <c r="G25" s="169" t="s">
        <v>220</v>
      </c>
    </row>
    <row r="26" spans="2:7" s="80" customFormat="1" ht="90" hidden="1">
      <c r="B26" s="56"/>
      <c r="C26" s="56"/>
      <c r="D26" s="56"/>
      <c r="E26" s="160" t="s">
        <v>324</v>
      </c>
      <c r="F26" s="56"/>
      <c r="G26" s="169" t="s">
        <v>221</v>
      </c>
    </row>
    <row r="27" spans="2:7" s="80" customFormat="1" ht="180" hidden="1">
      <c r="B27" s="56"/>
      <c r="C27" s="56"/>
      <c r="D27" s="56"/>
      <c r="E27" s="166" t="s">
        <v>325</v>
      </c>
      <c r="F27" s="56"/>
      <c r="G27" s="169" t="s">
        <v>222</v>
      </c>
    </row>
    <row r="28" spans="2:7" s="80" customFormat="1" ht="90" hidden="1">
      <c r="B28" s="56"/>
      <c r="C28" s="56"/>
      <c r="D28" s="56"/>
      <c r="E28" s="162" t="s">
        <v>326</v>
      </c>
      <c r="F28" s="56"/>
      <c r="G28" s="170" t="s">
        <v>223</v>
      </c>
    </row>
    <row r="29" spans="2:7" s="80" customFormat="1" ht="90" hidden="1">
      <c r="B29" s="56"/>
      <c r="C29" s="56"/>
      <c r="D29" s="56"/>
      <c r="E29" s="56"/>
      <c r="F29" s="56"/>
      <c r="G29" s="170" t="s">
        <v>224</v>
      </c>
    </row>
    <row r="30" spans="2:7" s="80" customFormat="1" ht="90" hidden="1">
      <c r="B30" s="56"/>
      <c r="C30" s="56"/>
      <c r="D30" s="56"/>
      <c r="E30" s="56"/>
      <c r="F30" s="56"/>
      <c r="G30" s="170" t="s">
        <v>225</v>
      </c>
    </row>
    <row r="31" spans="2:7" s="80" customFormat="1" ht="105" hidden="1">
      <c r="B31" s="56"/>
      <c r="C31" s="56"/>
      <c r="D31" s="56"/>
      <c r="E31" s="56"/>
      <c r="F31" s="56"/>
      <c r="G31" s="170" t="s">
        <v>226</v>
      </c>
    </row>
    <row r="32" spans="2:7" s="80" customFormat="1" ht="105" hidden="1">
      <c r="B32" s="56"/>
      <c r="C32" s="56"/>
      <c r="D32" s="56"/>
      <c r="E32" s="56"/>
      <c r="F32" s="56"/>
      <c r="G32" s="170" t="s">
        <v>227</v>
      </c>
    </row>
    <row r="33" spans="2:7" s="80" customFormat="1" ht="60" hidden="1">
      <c r="B33" s="56"/>
      <c r="C33" s="56"/>
      <c r="D33" s="56"/>
      <c r="E33" s="56"/>
      <c r="F33" s="56"/>
      <c r="G33" s="170" t="s">
        <v>228</v>
      </c>
    </row>
    <row r="34" spans="2:7" s="80" customFormat="1" ht="90" hidden="1">
      <c r="B34" s="56"/>
      <c r="C34" s="56"/>
      <c r="D34" s="56"/>
      <c r="E34" s="56"/>
      <c r="F34" s="56"/>
      <c r="G34" s="170" t="s">
        <v>229</v>
      </c>
    </row>
    <row r="35" spans="2:7" s="80" customFormat="1" ht="105" hidden="1">
      <c r="B35" s="56"/>
      <c r="C35" s="56"/>
      <c r="D35" s="56"/>
      <c r="E35" s="56"/>
      <c r="F35" s="56"/>
      <c r="G35" s="170" t="s">
        <v>230</v>
      </c>
    </row>
    <row r="36" spans="2:7" s="80" customFormat="1" ht="75" hidden="1">
      <c r="B36" s="56"/>
      <c r="C36" s="56"/>
      <c r="D36" s="56"/>
      <c r="E36" s="56"/>
      <c r="F36" s="56"/>
      <c r="G36" s="170" t="s">
        <v>231</v>
      </c>
    </row>
    <row r="37" spans="2:7" s="80" customFormat="1" ht="45" hidden="1">
      <c r="B37" s="56"/>
      <c r="C37" s="56"/>
      <c r="D37" s="56"/>
      <c r="E37" s="56"/>
      <c r="F37" s="56"/>
      <c r="G37" s="170" t="s">
        <v>232</v>
      </c>
    </row>
    <row r="38" spans="2:7" s="80" customFormat="1"/>
    <row r="39" spans="2:7" s="80" customFormat="1"/>
    <row r="40" spans="2:7" s="80" customFormat="1"/>
    <row r="41" spans="2:7" s="80" customFormat="1"/>
    <row r="42" spans="2:7" s="80" customFormat="1"/>
    <row r="43" spans="2:7" s="80" customFormat="1"/>
    <row r="44" spans="2:7" s="80" customFormat="1"/>
    <row r="45" spans="2:7" s="80" customFormat="1"/>
    <row r="46" spans="2:7" s="80" customFormat="1"/>
    <row r="47" spans="2:7" s="80" customFormat="1"/>
    <row r="48" spans="2:7" s="80" customFormat="1"/>
    <row r="49" s="80" customFormat="1"/>
    <row r="50" s="80" customFormat="1"/>
    <row r="51" s="80" customFormat="1"/>
    <row r="52" s="80" customFormat="1"/>
    <row r="53" s="80" customFormat="1"/>
    <row r="54" s="80" customFormat="1"/>
    <row r="55" s="80" customFormat="1"/>
    <row r="56" s="80" customFormat="1"/>
    <row r="57" s="80" customFormat="1"/>
    <row r="58" s="80" customFormat="1"/>
    <row r="59" s="80" customFormat="1"/>
    <row r="60" s="80" customFormat="1"/>
    <row r="61" s="80" customFormat="1"/>
    <row r="62" s="80" customFormat="1"/>
    <row r="63" s="80" customFormat="1"/>
    <row r="64" s="80" customFormat="1"/>
    <row r="65" s="80" customFormat="1"/>
    <row r="66" s="80" customFormat="1"/>
    <row r="67" s="80" customFormat="1"/>
    <row r="68" s="80" customFormat="1"/>
    <row r="69" s="80" customFormat="1"/>
    <row r="70" s="80" customFormat="1"/>
    <row r="71" s="80" customFormat="1"/>
    <row r="72" s="80" customFormat="1"/>
    <row r="73" s="80" customFormat="1"/>
    <row r="74" s="80" customFormat="1"/>
    <row r="75" s="80" customFormat="1"/>
    <row r="76" s="80" customFormat="1"/>
    <row r="77" s="80" customFormat="1"/>
    <row r="78" s="80" customFormat="1"/>
    <row r="79" s="80" customFormat="1"/>
    <row r="80" s="80" customFormat="1"/>
    <row r="81" s="80" customFormat="1"/>
    <row r="82" s="80" customFormat="1"/>
    <row r="83" s="80" customFormat="1"/>
    <row r="84" s="80" customFormat="1"/>
    <row r="85" s="80" customFormat="1"/>
    <row r="86" s="80" customFormat="1"/>
    <row r="87" s="80" customFormat="1"/>
    <row r="88" s="80" customFormat="1"/>
    <row r="89" s="80" customFormat="1"/>
    <row r="90" s="80" customFormat="1"/>
    <row r="91" s="80" customFormat="1"/>
    <row r="92" s="80" customFormat="1"/>
    <row r="93" s="80" customFormat="1"/>
  </sheetData>
  <sheetProtection sort="0" autoFilter="0"/>
  <mergeCells count="67">
    <mergeCell ref="J13:K13"/>
    <mergeCell ref="DK7:DK8"/>
    <mergeCell ref="DL7:DL8"/>
    <mergeCell ref="J9:K9"/>
    <mergeCell ref="J10:K10"/>
    <mergeCell ref="J11:K11"/>
    <mergeCell ref="J12:K12"/>
    <mergeCell ref="DE7:DE8"/>
    <mergeCell ref="DF7:DF8"/>
    <mergeCell ref="DG7:DG8"/>
    <mergeCell ref="DH7:DH8"/>
    <mergeCell ref="DI7:DI8"/>
    <mergeCell ref="DJ7:DJ8"/>
    <mergeCell ref="CW7:CW8"/>
    <mergeCell ref="CX7:CX8"/>
    <mergeCell ref="DA7:DA8"/>
    <mergeCell ref="DB7:DB8"/>
    <mergeCell ref="DC7:DC8"/>
    <mergeCell ref="DD7:DD8"/>
    <mergeCell ref="DA6:DL6"/>
    <mergeCell ref="DM6:DM8"/>
    <mergeCell ref="BG7:BL7"/>
    <mergeCell ref="BM7:BQ7"/>
    <mergeCell ref="BS7:BX7"/>
    <mergeCell ref="Z6:Z8"/>
    <mergeCell ref="AA6:AA8"/>
    <mergeCell ref="AB6:AB8"/>
    <mergeCell ref="AC6:CX6"/>
    <mergeCell ref="AC7:AH7"/>
    <mergeCell ref="AI7:AN7"/>
    <mergeCell ref="AO7:AT7"/>
    <mergeCell ref="AU7:AZ7"/>
    <mergeCell ref="BA7:BF7"/>
    <mergeCell ref="CY6:CY8"/>
    <mergeCell ref="CZ6:CZ8"/>
    <mergeCell ref="BY7:CD7"/>
    <mergeCell ref="CE7:CJ7"/>
    <mergeCell ref="CK7:CP7"/>
    <mergeCell ref="CQ7:CU7"/>
    <mergeCell ref="Y6:Y8"/>
    <mergeCell ref="B6:B8"/>
    <mergeCell ref="C6:C8"/>
    <mergeCell ref="D6:D8"/>
    <mergeCell ref="E6:E8"/>
    <mergeCell ref="F6:F8"/>
    <mergeCell ref="G6:G8"/>
    <mergeCell ref="H6:H8"/>
    <mergeCell ref="I6:I8"/>
    <mergeCell ref="J6:K8"/>
    <mergeCell ref="L6:W7"/>
    <mergeCell ref="X6:X8"/>
    <mergeCell ref="B4:AM4"/>
    <mergeCell ref="BG4:CH4"/>
    <mergeCell ref="CI4:CN4"/>
    <mergeCell ref="BG5:CA5"/>
    <mergeCell ref="CC5:CG5"/>
    <mergeCell ref="CI5:CN5"/>
    <mergeCell ref="B1:AF1"/>
    <mergeCell ref="AI1:AL1"/>
    <mergeCell ref="BG1:CA1"/>
    <mergeCell ref="CC1:CG1"/>
    <mergeCell ref="CI1:CN1"/>
    <mergeCell ref="C3:AF3"/>
    <mergeCell ref="AG3:AM3"/>
    <mergeCell ref="BH3:CA3"/>
    <mergeCell ref="CB3:CH3"/>
    <mergeCell ref="CK3:CN3"/>
  </mergeCells>
  <conditionalFormatting sqref="CX9:CY14">
    <cfRule type="cellIs" dxfId="1" priority="1" operator="equal">
      <formula>1</formula>
    </cfRule>
    <cfRule type="colorScale" priority="2">
      <colorScale>
        <cfvo type="num" val="0"/>
        <cfvo type="num" val="0.6"/>
        <cfvo type="num" val="0.99"/>
        <color rgb="FFC00000"/>
        <color rgb="FFFFEB84"/>
        <color rgb="FF1DA275"/>
      </colorScale>
    </cfRule>
  </conditionalFormatting>
  <dataValidations count="7">
    <dataValidation type="whole" showInputMessage="1" showErrorMessage="1" error="SUPERA LA META PROGRAMADA" sqref="AE9:AE11 AE13" xr:uid="{0BE1510A-121F-4954-8C81-D5176EB8ADC4}">
      <formula1>0</formula1>
      <formula2>#REF!-AC9</formula2>
    </dataValidation>
    <dataValidation type="list" allowBlank="1" showInputMessage="1" showErrorMessage="1" sqref="B9:B15" xr:uid="{E616A6D4-FB9E-4175-8DDC-D45A49303966}">
      <formula1>$B$17:$B$20</formula1>
    </dataValidation>
    <dataValidation type="list" allowBlank="1" showInputMessage="1" showErrorMessage="1" sqref="C9:C15" xr:uid="{E639FB64-F882-4EC8-87B4-F5F8BEFCEF16}">
      <formula1>$C$17:$C$19</formula1>
    </dataValidation>
    <dataValidation type="list" allowBlank="1" showInputMessage="1" showErrorMessage="1" sqref="D9:D15" xr:uid="{B311C996-B5E7-4C35-88EA-58DE4DDB6C5A}">
      <formula1>$D$17:$D$20</formula1>
    </dataValidation>
    <dataValidation type="list" allowBlank="1" showInputMessage="1" showErrorMessage="1" sqref="E9:E15" xr:uid="{48137BE4-F5B3-4F0E-8DD5-0AE704F7BE7C}">
      <formula1>$E$17:$E$28</formula1>
    </dataValidation>
    <dataValidation type="list" allowBlank="1" showInputMessage="1" showErrorMessage="1" sqref="F9:F15" xr:uid="{C35BE2FC-D2F7-41A3-817A-04FCC46FB7FC}">
      <formula1>$F$17:$F$23</formula1>
    </dataValidation>
    <dataValidation type="list" allowBlank="1" showInputMessage="1" showErrorMessage="1" sqref="G9:G15" xr:uid="{3FB672D7-8A54-4FD1-864C-FEDA86BD298E}">
      <formula1>$G$17:$G$37</formula1>
    </dataValidation>
  </dataValidations>
  <pageMargins left="0.31496062992125984" right="0.70866141732283472" top="0.62992125984251968" bottom="0.74803149606299213" header="0.31496062992125984" footer="0.31496062992125984"/>
  <pageSetup paperSize="9" scale="33" fitToHeight="0" orientation="portrait" r:id="rId1"/>
  <headerFooter>
    <oddHeader>&amp;L&amp;G&amp;C&amp;"Arial,Normal"&amp;8&amp;K000000 INTERNAL&amp;1#
&amp;"Arial,Negrita"&amp;12PLAN DE ACCION INSTITUCIONAL</oddHeader>
    <oddFooter>&amp;L&amp;G&amp;C&amp;N
IPB-A-1&amp;RDES-FM-05
V10</oddFooter>
  </headerFooter>
  <colBreaks count="1" manualBreakCount="1">
    <brk id="78" max="13" man="1"/>
  </colBreaks>
  <drawing r:id="rId2"/>
  <legacyDrawing r:id="rId3"/>
  <legacyDrawingHF r:id="rId4"/>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86C21-23E3-4450-95FB-6709BE3811BA}">
  <sheetPr>
    <tabColor rgb="FF6EB993"/>
  </sheetPr>
  <dimension ref="A1:DM93"/>
  <sheetViews>
    <sheetView topLeftCell="B1" zoomScale="90" zoomScaleNormal="90" zoomScaleSheetLayoutView="70" zoomScalePageLayoutView="60" workbookViewId="0">
      <selection activeCell="H11" sqref="H11"/>
    </sheetView>
  </sheetViews>
  <sheetFormatPr baseColWidth="10" defaultColWidth="11.42578125" defaultRowHeight="15"/>
  <cols>
    <col min="1" max="1" width="5.140625" style="56" hidden="1" customWidth="1"/>
    <col min="2" max="2" width="21.42578125" style="56" customWidth="1"/>
    <col min="3" max="3" width="18.5703125" style="56" customWidth="1"/>
    <col min="4" max="4" width="23.42578125" style="56" customWidth="1"/>
    <col min="5" max="5" width="23" style="56" customWidth="1"/>
    <col min="6" max="6" width="21" style="56" customWidth="1"/>
    <col min="7" max="7" width="20.140625" style="56" customWidth="1"/>
    <col min="8" max="8" width="19.7109375" style="56" customWidth="1"/>
    <col min="9" max="9" width="25.85546875" style="56" customWidth="1"/>
    <col min="10" max="21" width="12.5703125" style="56" customWidth="1"/>
    <col min="22" max="22" width="14.5703125" style="56" customWidth="1"/>
    <col min="23" max="23" width="12.5703125" style="56" customWidth="1"/>
    <col min="24" max="24" width="16.85546875" style="56" customWidth="1"/>
    <col min="25" max="25" width="21.5703125" style="56" customWidth="1"/>
    <col min="26" max="26" width="25.85546875" style="56" customWidth="1"/>
    <col min="27" max="27" width="16.7109375" style="56" customWidth="1"/>
    <col min="28" max="28" width="23" style="56" customWidth="1"/>
    <col min="29" max="29" width="17.42578125" style="56" customWidth="1"/>
    <col min="30" max="30" width="25" style="56" customWidth="1"/>
    <col min="31" max="32" width="12.5703125" style="56" customWidth="1"/>
    <col min="33" max="33" width="19.7109375" style="56" customWidth="1"/>
    <col min="34" max="34" width="20.28515625" style="56" customWidth="1"/>
    <col min="35" max="35" width="18.140625" style="56" customWidth="1"/>
    <col min="36" max="36" width="21" style="56" customWidth="1"/>
    <col min="37" max="38" width="12.5703125" style="56" customWidth="1"/>
    <col min="39" max="39" width="19.7109375" style="56" customWidth="1"/>
    <col min="40" max="40" width="20.28515625" style="56" customWidth="1"/>
    <col min="41" max="41" width="18.85546875" style="80" customWidth="1"/>
    <col min="42" max="42" width="22.140625" style="80" customWidth="1"/>
    <col min="43" max="44" width="12.5703125" style="80" customWidth="1"/>
    <col min="45" max="45" width="19.7109375" style="80" customWidth="1"/>
    <col min="46" max="46" width="20.28515625" style="56" customWidth="1"/>
    <col min="47" max="47" width="17.28515625" style="80" customWidth="1"/>
    <col min="48" max="48" width="21.7109375" style="80" customWidth="1"/>
    <col min="49" max="50" width="12.5703125" style="80" customWidth="1"/>
    <col min="51" max="51" width="19.5703125" style="80" customWidth="1"/>
    <col min="52" max="52" width="20.28515625" style="56" customWidth="1"/>
    <col min="53" max="53" width="18.28515625" style="80" customWidth="1"/>
    <col min="54" max="54" width="23.5703125" style="80" customWidth="1"/>
    <col min="55" max="56" width="12.5703125" style="80" customWidth="1"/>
    <col min="57" max="57" width="20.7109375" style="80" customWidth="1"/>
    <col min="58" max="58" width="20.28515625" style="56" customWidth="1"/>
    <col min="59" max="59" width="16.7109375" style="56" customWidth="1"/>
    <col min="60" max="60" width="17" style="56" customWidth="1"/>
    <col min="61" max="62" width="12.5703125" style="56" customWidth="1"/>
    <col min="63" max="63" width="16.85546875" style="56" customWidth="1"/>
    <col min="64" max="64" width="20.28515625" style="56" customWidth="1"/>
    <col min="65" max="65" width="15.85546875" style="56" customWidth="1"/>
    <col min="66" max="66" width="21.42578125" style="56" customWidth="1"/>
    <col min="67" max="68" width="12.5703125" style="56" customWidth="1"/>
    <col min="69" max="69" width="17.42578125" style="56" customWidth="1"/>
    <col min="70" max="70" width="20.28515625" style="56" customWidth="1"/>
    <col min="71" max="71" width="15.5703125" style="56" customWidth="1"/>
    <col min="72" max="72" width="21" style="56" customWidth="1"/>
    <col min="73" max="74" width="12.5703125" style="56" customWidth="1"/>
    <col min="75" max="75" width="18.5703125" style="56" customWidth="1"/>
    <col min="76" max="76" width="20.28515625" style="56" customWidth="1"/>
    <col min="77" max="77" width="15.42578125" style="56" customWidth="1"/>
    <col min="78" max="78" width="18.7109375" style="56" customWidth="1"/>
    <col min="79" max="80" width="12.5703125" style="56" customWidth="1"/>
    <col min="81" max="81" width="17" style="56" customWidth="1"/>
    <col min="82" max="82" width="20.28515625" style="56" customWidth="1"/>
    <col min="83" max="83" width="14.85546875" style="56" customWidth="1"/>
    <col min="84" max="84" width="18.5703125" style="56" customWidth="1"/>
    <col min="85" max="86" width="12.5703125" style="56" customWidth="1"/>
    <col min="87" max="87" width="17.85546875" style="56" customWidth="1"/>
    <col min="88" max="88" width="20.28515625" style="56" customWidth="1"/>
    <col min="89" max="89" width="15" style="56" customWidth="1"/>
    <col min="90" max="90" width="18.5703125" style="56" customWidth="1"/>
    <col min="91" max="92" width="18.28515625" style="56" customWidth="1"/>
    <col min="93" max="93" width="23.140625" style="56" customWidth="1"/>
    <col min="94" max="94" width="20.28515625" style="56" customWidth="1"/>
    <col min="95" max="95" width="16" style="56" customWidth="1"/>
    <col min="96" max="96" width="27.85546875" style="56" customWidth="1"/>
    <col min="97" max="97" width="29" style="56" customWidth="1"/>
    <col min="98" max="98" width="26.7109375" style="56" customWidth="1"/>
    <col min="99" max="100" width="20.28515625" style="56" customWidth="1"/>
    <col min="101" max="101" width="17.28515625" style="56" customWidth="1"/>
    <col min="102" max="103" width="21.28515625" style="56" customWidth="1"/>
    <col min="104" max="104" width="19.140625" style="56" customWidth="1"/>
    <col min="105" max="105" width="18.85546875" style="56" customWidth="1"/>
    <col min="106" max="106" width="18.140625" style="56" customWidth="1"/>
    <col min="107" max="107" width="17.5703125" style="56" customWidth="1"/>
    <col min="108" max="108" width="17.140625" style="56" customWidth="1"/>
    <col min="109" max="109" width="22" style="56" customWidth="1"/>
    <col min="110" max="112" width="18.140625" style="56" customWidth="1"/>
    <col min="113" max="113" width="20.85546875" style="56" customWidth="1"/>
    <col min="114" max="114" width="17.5703125" style="56" customWidth="1"/>
    <col min="115" max="115" width="18.42578125" style="56" customWidth="1"/>
    <col min="116" max="116" width="18" style="56" customWidth="1"/>
    <col min="117" max="117" width="29.85546875" style="56" customWidth="1"/>
    <col min="118" max="16384" width="11.42578125" style="56"/>
  </cols>
  <sheetData>
    <row r="1" spans="1:117" ht="69.75" customHeight="1">
      <c r="A1" s="80"/>
      <c r="B1" s="277" t="s">
        <v>84</v>
      </c>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81"/>
      <c r="AH1" s="80"/>
      <c r="AI1" s="278"/>
      <c r="AJ1" s="278"/>
      <c r="AK1" s="278"/>
      <c r="AL1" s="278"/>
      <c r="AM1" s="81"/>
      <c r="AN1" s="80"/>
      <c r="AT1" s="80"/>
      <c r="AZ1" s="80"/>
      <c r="BF1" s="80"/>
      <c r="BG1" s="277"/>
      <c r="BH1" s="277"/>
      <c r="BI1" s="277"/>
      <c r="BJ1" s="277"/>
      <c r="BK1" s="277"/>
      <c r="BL1" s="277"/>
      <c r="BM1" s="277"/>
      <c r="BN1" s="277"/>
      <c r="BO1" s="277"/>
      <c r="BP1" s="277"/>
      <c r="BQ1" s="277"/>
      <c r="BR1" s="277"/>
      <c r="BS1" s="277"/>
      <c r="BT1" s="277"/>
      <c r="BU1" s="277"/>
      <c r="BV1" s="277"/>
      <c r="BW1" s="277"/>
      <c r="BX1" s="277"/>
      <c r="BY1" s="277"/>
      <c r="BZ1" s="277"/>
      <c r="CA1" s="277"/>
      <c r="CB1" s="81"/>
      <c r="CC1" s="278"/>
      <c r="CD1" s="278"/>
      <c r="CE1" s="278"/>
      <c r="CF1" s="278"/>
      <c r="CG1" s="278"/>
      <c r="CH1" s="81"/>
      <c r="CI1" s="277"/>
      <c r="CJ1" s="277"/>
      <c r="CK1" s="277"/>
      <c r="CL1" s="277"/>
      <c r="CM1" s="277"/>
      <c r="CN1" s="277"/>
    </row>
    <row r="2" spans="1:117" ht="15.75" thickBot="1">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I2" s="80"/>
      <c r="AJ2" s="80"/>
      <c r="AK2" s="80"/>
      <c r="AL2" s="80"/>
      <c r="AM2" s="80"/>
      <c r="BG2" s="80"/>
      <c r="BH2" s="80"/>
      <c r="BI2" s="80"/>
      <c r="BJ2" s="80"/>
      <c r="BK2" s="80"/>
      <c r="BM2" s="80"/>
      <c r="BN2" s="80"/>
      <c r="BO2" s="80"/>
      <c r="BP2" s="80"/>
      <c r="BQ2" s="80"/>
      <c r="BS2" s="80"/>
      <c r="BT2" s="80"/>
      <c r="BU2" s="80"/>
      <c r="BV2" s="80"/>
      <c r="BW2" s="80"/>
      <c r="BY2" s="80"/>
      <c r="BZ2" s="80"/>
      <c r="CA2" s="80"/>
      <c r="CB2" s="80"/>
      <c r="CC2" s="80"/>
      <c r="CE2" s="80"/>
      <c r="CF2" s="80"/>
      <c r="CG2" s="80"/>
      <c r="CH2" s="80"/>
      <c r="CI2" s="80"/>
      <c r="CK2" s="80"/>
      <c r="CL2" s="80"/>
      <c r="CM2" s="80"/>
      <c r="CN2" s="80"/>
    </row>
    <row r="3" spans="1:117" ht="47.25" customHeight="1" thickBot="1">
      <c r="A3" s="80"/>
      <c r="B3" s="82" t="s">
        <v>147</v>
      </c>
      <c r="C3" s="272"/>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4"/>
      <c r="AG3" s="275"/>
      <c r="AH3" s="275"/>
      <c r="AI3" s="275"/>
      <c r="AJ3" s="275"/>
      <c r="AK3" s="275"/>
      <c r="AL3" s="275"/>
      <c r="AM3" s="275"/>
      <c r="AN3" s="80"/>
      <c r="AT3" s="80"/>
      <c r="AZ3" s="80"/>
      <c r="BF3" s="80"/>
      <c r="BG3" s="129"/>
      <c r="BH3" s="276"/>
      <c r="BI3" s="276"/>
      <c r="BJ3" s="276"/>
      <c r="BK3" s="276"/>
      <c r="BL3" s="276"/>
      <c r="BM3" s="276"/>
      <c r="BN3" s="276"/>
      <c r="BO3" s="276"/>
      <c r="BP3" s="276"/>
      <c r="BQ3" s="276"/>
      <c r="BR3" s="276"/>
      <c r="BS3" s="276"/>
      <c r="BT3" s="276"/>
      <c r="BU3" s="276"/>
      <c r="BV3" s="276"/>
      <c r="BW3" s="276"/>
      <c r="BX3" s="276"/>
      <c r="BY3" s="276"/>
      <c r="BZ3" s="276"/>
      <c r="CA3" s="276"/>
      <c r="CB3" s="275"/>
      <c r="CC3" s="275"/>
      <c r="CD3" s="275"/>
      <c r="CE3" s="275"/>
      <c r="CF3" s="275"/>
      <c r="CG3" s="275"/>
      <c r="CH3" s="275"/>
      <c r="CI3" s="129"/>
      <c r="CK3" s="276"/>
      <c r="CL3" s="276"/>
      <c r="CM3" s="276"/>
      <c r="CN3" s="276"/>
    </row>
    <row r="4" spans="1:117" ht="24.75" customHeight="1">
      <c r="A4" s="80"/>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80"/>
      <c r="AT4" s="80"/>
      <c r="AZ4" s="80"/>
      <c r="BF4" s="80"/>
      <c r="BG4" s="279"/>
      <c r="BH4" s="279"/>
      <c r="BI4" s="279"/>
      <c r="BJ4" s="279"/>
      <c r="BK4" s="279"/>
      <c r="BL4" s="279"/>
      <c r="BM4" s="279"/>
      <c r="BN4" s="279"/>
      <c r="BO4" s="279"/>
      <c r="BP4" s="279"/>
      <c r="BQ4" s="279"/>
      <c r="BR4" s="279"/>
      <c r="BS4" s="279"/>
      <c r="BT4" s="279"/>
      <c r="BU4" s="279"/>
      <c r="BV4" s="279"/>
      <c r="BW4" s="279"/>
      <c r="BX4" s="279"/>
      <c r="BY4" s="279"/>
      <c r="BZ4" s="279"/>
      <c r="CA4" s="279"/>
      <c r="CB4" s="279"/>
      <c r="CC4" s="279"/>
      <c r="CD4" s="279"/>
      <c r="CE4" s="279"/>
      <c r="CF4" s="279"/>
      <c r="CG4" s="279"/>
      <c r="CH4" s="279"/>
      <c r="CI4" s="279"/>
      <c r="CJ4" s="279"/>
      <c r="CK4" s="279"/>
      <c r="CL4" s="279"/>
      <c r="CM4" s="279"/>
      <c r="CN4" s="279"/>
    </row>
    <row r="5" spans="1:117" ht="15.75" thickBot="1">
      <c r="A5" s="80"/>
      <c r="B5" s="83"/>
      <c r="C5" s="83"/>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T5" s="80"/>
      <c r="AZ5" s="80"/>
      <c r="BF5" s="80"/>
      <c r="BG5" s="277"/>
      <c r="BH5" s="277"/>
      <c r="BI5" s="277"/>
      <c r="BJ5" s="277"/>
      <c r="BK5" s="277"/>
      <c r="BL5" s="277"/>
      <c r="BM5" s="277"/>
      <c r="BN5" s="277"/>
      <c r="BO5" s="277"/>
      <c r="BP5" s="277"/>
      <c r="BQ5" s="277"/>
      <c r="BR5" s="277"/>
      <c r="BS5" s="277"/>
      <c r="BT5" s="277"/>
      <c r="BU5" s="277"/>
      <c r="BV5" s="277"/>
      <c r="BW5" s="277"/>
      <c r="BX5" s="277"/>
      <c r="BY5" s="277"/>
      <c r="BZ5" s="277"/>
      <c r="CA5" s="277"/>
      <c r="CB5" s="81"/>
      <c r="CC5" s="278"/>
      <c r="CD5" s="278"/>
      <c r="CE5" s="278"/>
      <c r="CF5" s="278"/>
      <c r="CG5" s="278"/>
      <c r="CH5" s="81"/>
      <c r="CI5" s="277"/>
      <c r="CJ5" s="277"/>
      <c r="CK5" s="277"/>
      <c r="CL5" s="277"/>
      <c r="CM5" s="277"/>
      <c r="CN5" s="277"/>
    </row>
    <row r="6" spans="1:117" ht="15" customHeight="1" thickBot="1">
      <c r="A6" s="83"/>
      <c r="B6" s="283" t="s">
        <v>292</v>
      </c>
      <c r="C6" s="283" t="s">
        <v>293</v>
      </c>
      <c r="D6" s="283" t="s">
        <v>294</v>
      </c>
      <c r="E6" s="283" t="s">
        <v>5</v>
      </c>
      <c r="F6" s="283" t="s">
        <v>6</v>
      </c>
      <c r="G6" s="283" t="s">
        <v>7</v>
      </c>
      <c r="H6" s="284" t="s">
        <v>295</v>
      </c>
      <c r="I6" s="284" t="s">
        <v>9</v>
      </c>
      <c r="J6" s="291" t="s">
        <v>148</v>
      </c>
      <c r="K6" s="291"/>
      <c r="L6" s="342" t="s">
        <v>339</v>
      </c>
      <c r="M6" s="342"/>
      <c r="N6" s="342"/>
      <c r="O6" s="342"/>
      <c r="P6" s="342"/>
      <c r="Q6" s="342"/>
      <c r="R6" s="342"/>
      <c r="S6" s="342"/>
      <c r="T6" s="342"/>
      <c r="U6" s="342"/>
      <c r="V6" s="342"/>
      <c r="W6" s="342"/>
      <c r="X6" s="342" t="s">
        <v>340</v>
      </c>
      <c r="Y6" s="291" t="s">
        <v>296</v>
      </c>
      <c r="Z6" s="291" t="s">
        <v>149</v>
      </c>
      <c r="AA6" s="291" t="s">
        <v>150</v>
      </c>
      <c r="AB6" s="291" t="s">
        <v>151</v>
      </c>
      <c r="AC6" s="291" t="s">
        <v>152</v>
      </c>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c r="BL6" s="291"/>
      <c r="BM6" s="291"/>
      <c r="BN6" s="291"/>
      <c r="BO6" s="291"/>
      <c r="BP6" s="291"/>
      <c r="BQ6" s="291"/>
      <c r="BR6" s="291"/>
      <c r="BS6" s="291"/>
      <c r="BT6" s="291"/>
      <c r="BU6" s="291"/>
      <c r="BV6" s="291"/>
      <c r="BW6" s="291"/>
      <c r="BX6" s="291"/>
      <c r="BY6" s="291"/>
      <c r="BZ6" s="291"/>
      <c r="CA6" s="291"/>
      <c r="CB6" s="291"/>
      <c r="CC6" s="291"/>
      <c r="CD6" s="291"/>
      <c r="CE6" s="291"/>
      <c r="CF6" s="291"/>
      <c r="CG6" s="291"/>
      <c r="CH6" s="291"/>
      <c r="CI6" s="291"/>
      <c r="CJ6" s="291"/>
      <c r="CK6" s="291"/>
      <c r="CL6" s="291"/>
      <c r="CM6" s="291"/>
      <c r="CN6" s="291"/>
      <c r="CO6" s="291"/>
      <c r="CP6" s="291"/>
      <c r="CQ6" s="291"/>
      <c r="CR6" s="291"/>
      <c r="CS6" s="291"/>
      <c r="CT6" s="291"/>
      <c r="CU6" s="291"/>
      <c r="CV6" s="291"/>
      <c r="CW6" s="291"/>
      <c r="CX6" s="291"/>
      <c r="CY6" s="285" t="s">
        <v>348</v>
      </c>
      <c r="CZ6" s="288" t="s">
        <v>153</v>
      </c>
      <c r="DA6" s="294" t="s">
        <v>154</v>
      </c>
      <c r="DB6" s="295"/>
      <c r="DC6" s="295"/>
      <c r="DD6" s="295"/>
      <c r="DE6" s="295"/>
      <c r="DF6" s="295"/>
      <c r="DG6" s="295"/>
      <c r="DH6" s="295"/>
      <c r="DI6" s="295"/>
      <c r="DJ6" s="295"/>
      <c r="DK6" s="295"/>
      <c r="DL6" s="296"/>
      <c r="DM6" s="297" t="s">
        <v>155</v>
      </c>
    </row>
    <row r="7" spans="1:117" ht="15" customHeight="1">
      <c r="A7" s="83"/>
      <c r="B7" s="283"/>
      <c r="C7" s="283"/>
      <c r="D7" s="283"/>
      <c r="E7" s="283"/>
      <c r="F7" s="283"/>
      <c r="G7" s="283"/>
      <c r="H7" s="284"/>
      <c r="I7" s="284"/>
      <c r="J7" s="291"/>
      <c r="K7" s="291"/>
      <c r="L7" s="342"/>
      <c r="M7" s="342"/>
      <c r="N7" s="342"/>
      <c r="O7" s="342"/>
      <c r="P7" s="342"/>
      <c r="Q7" s="342"/>
      <c r="R7" s="342"/>
      <c r="S7" s="342"/>
      <c r="T7" s="342"/>
      <c r="U7" s="342"/>
      <c r="V7" s="342"/>
      <c r="W7" s="342"/>
      <c r="X7" s="342"/>
      <c r="Y7" s="291"/>
      <c r="Z7" s="291"/>
      <c r="AA7" s="291"/>
      <c r="AB7" s="291"/>
      <c r="AC7" s="291" t="s">
        <v>156</v>
      </c>
      <c r="AD7" s="291"/>
      <c r="AE7" s="291"/>
      <c r="AF7" s="291"/>
      <c r="AG7" s="291"/>
      <c r="AH7" s="291"/>
      <c r="AI7" s="290" t="s">
        <v>157</v>
      </c>
      <c r="AJ7" s="290"/>
      <c r="AK7" s="290"/>
      <c r="AL7" s="290"/>
      <c r="AM7" s="290"/>
      <c r="AN7" s="290"/>
      <c r="AO7" s="291" t="s">
        <v>158</v>
      </c>
      <c r="AP7" s="291"/>
      <c r="AQ7" s="291"/>
      <c r="AR7" s="291"/>
      <c r="AS7" s="291"/>
      <c r="AT7" s="291"/>
      <c r="AU7" s="290" t="s">
        <v>159</v>
      </c>
      <c r="AV7" s="290"/>
      <c r="AW7" s="290"/>
      <c r="AX7" s="290"/>
      <c r="AY7" s="290"/>
      <c r="AZ7" s="290"/>
      <c r="BA7" s="291" t="s">
        <v>160</v>
      </c>
      <c r="BB7" s="291"/>
      <c r="BC7" s="291"/>
      <c r="BD7" s="291"/>
      <c r="BE7" s="291"/>
      <c r="BF7" s="291"/>
      <c r="BG7" s="290" t="s">
        <v>161</v>
      </c>
      <c r="BH7" s="290"/>
      <c r="BI7" s="290"/>
      <c r="BJ7" s="290"/>
      <c r="BK7" s="290"/>
      <c r="BL7" s="290"/>
      <c r="BM7" s="291" t="s">
        <v>162</v>
      </c>
      <c r="BN7" s="291"/>
      <c r="BO7" s="291"/>
      <c r="BP7" s="291"/>
      <c r="BQ7" s="291"/>
      <c r="BR7" s="259"/>
      <c r="BS7" s="290" t="s">
        <v>163</v>
      </c>
      <c r="BT7" s="290"/>
      <c r="BU7" s="290"/>
      <c r="BV7" s="290"/>
      <c r="BW7" s="290"/>
      <c r="BX7" s="290"/>
      <c r="BY7" s="291" t="s">
        <v>164</v>
      </c>
      <c r="BZ7" s="291"/>
      <c r="CA7" s="291"/>
      <c r="CB7" s="291"/>
      <c r="CC7" s="291"/>
      <c r="CD7" s="291"/>
      <c r="CE7" s="290" t="s">
        <v>165</v>
      </c>
      <c r="CF7" s="290"/>
      <c r="CG7" s="290"/>
      <c r="CH7" s="290"/>
      <c r="CI7" s="290"/>
      <c r="CJ7" s="290"/>
      <c r="CK7" s="291" t="s">
        <v>166</v>
      </c>
      <c r="CL7" s="291"/>
      <c r="CM7" s="291"/>
      <c r="CN7" s="291"/>
      <c r="CO7" s="291"/>
      <c r="CP7" s="291"/>
      <c r="CQ7" s="290" t="s">
        <v>167</v>
      </c>
      <c r="CR7" s="290"/>
      <c r="CS7" s="290"/>
      <c r="CT7" s="290"/>
      <c r="CU7" s="290"/>
      <c r="CV7" s="222"/>
      <c r="CW7" s="291" t="s">
        <v>168</v>
      </c>
      <c r="CX7" s="291" t="s">
        <v>169</v>
      </c>
      <c r="CY7" s="286"/>
      <c r="CZ7" s="289"/>
      <c r="DA7" s="302" t="s">
        <v>156</v>
      </c>
      <c r="DB7" s="292" t="s">
        <v>157</v>
      </c>
      <c r="DC7" s="292" t="s">
        <v>158</v>
      </c>
      <c r="DD7" s="292" t="s">
        <v>159</v>
      </c>
      <c r="DE7" s="292" t="s">
        <v>160</v>
      </c>
      <c r="DF7" s="292" t="s">
        <v>161</v>
      </c>
      <c r="DG7" s="292" t="s">
        <v>162</v>
      </c>
      <c r="DH7" s="292" t="s">
        <v>163</v>
      </c>
      <c r="DI7" s="292" t="s">
        <v>164</v>
      </c>
      <c r="DJ7" s="292" t="s">
        <v>165</v>
      </c>
      <c r="DK7" s="292" t="s">
        <v>166</v>
      </c>
      <c r="DL7" s="300" t="s">
        <v>167</v>
      </c>
      <c r="DM7" s="298"/>
    </row>
    <row r="8" spans="1:117" ht="95.25" thickBot="1">
      <c r="A8" s="83"/>
      <c r="B8" s="283"/>
      <c r="C8" s="283"/>
      <c r="D8" s="283"/>
      <c r="E8" s="283"/>
      <c r="F8" s="283"/>
      <c r="G8" s="283"/>
      <c r="H8" s="284"/>
      <c r="I8" s="284"/>
      <c r="J8" s="291"/>
      <c r="K8" s="291"/>
      <c r="L8" s="343" t="s">
        <v>328</v>
      </c>
      <c r="M8" s="343" t="s">
        <v>300</v>
      </c>
      <c r="N8" s="343" t="s">
        <v>329</v>
      </c>
      <c r="O8" s="343" t="s">
        <v>330</v>
      </c>
      <c r="P8" s="343" t="s">
        <v>331</v>
      </c>
      <c r="Q8" s="343" t="s">
        <v>332</v>
      </c>
      <c r="R8" s="343" t="s">
        <v>333</v>
      </c>
      <c r="S8" s="343" t="s">
        <v>334</v>
      </c>
      <c r="T8" s="343" t="s">
        <v>335</v>
      </c>
      <c r="U8" s="343" t="s">
        <v>336</v>
      </c>
      <c r="V8" s="343" t="s">
        <v>337</v>
      </c>
      <c r="W8" s="343" t="s">
        <v>338</v>
      </c>
      <c r="X8" s="342"/>
      <c r="Y8" s="291"/>
      <c r="Z8" s="291"/>
      <c r="AA8" s="291"/>
      <c r="AB8" s="291"/>
      <c r="AC8" s="259" t="s">
        <v>170</v>
      </c>
      <c r="AD8" s="259" t="s">
        <v>171</v>
      </c>
      <c r="AE8" s="259" t="s">
        <v>172</v>
      </c>
      <c r="AF8" s="259" t="s">
        <v>173</v>
      </c>
      <c r="AG8" s="259" t="s">
        <v>297</v>
      </c>
      <c r="AH8" s="259" t="s">
        <v>327</v>
      </c>
      <c r="AI8" s="222" t="s">
        <v>170</v>
      </c>
      <c r="AJ8" s="222" t="s">
        <v>171</v>
      </c>
      <c r="AK8" s="222" t="s">
        <v>172</v>
      </c>
      <c r="AL8" s="222" t="s">
        <v>173</v>
      </c>
      <c r="AM8" s="222" t="s">
        <v>297</v>
      </c>
      <c r="AN8" s="222" t="s">
        <v>327</v>
      </c>
      <c r="AO8" s="259" t="s">
        <v>170</v>
      </c>
      <c r="AP8" s="259" t="s">
        <v>171</v>
      </c>
      <c r="AQ8" s="259" t="s">
        <v>172</v>
      </c>
      <c r="AR8" s="259" t="s">
        <v>173</v>
      </c>
      <c r="AS8" s="259" t="s">
        <v>297</v>
      </c>
      <c r="AT8" s="259" t="s">
        <v>327</v>
      </c>
      <c r="AU8" s="222" t="s">
        <v>170</v>
      </c>
      <c r="AV8" s="222" t="s">
        <v>171</v>
      </c>
      <c r="AW8" s="222" t="s">
        <v>172</v>
      </c>
      <c r="AX8" s="222" t="s">
        <v>173</v>
      </c>
      <c r="AY8" s="222" t="s">
        <v>297</v>
      </c>
      <c r="AZ8" s="222" t="s">
        <v>327</v>
      </c>
      <c r="BA8" s="259" t="s">
        <v>170</v>
      </c>
      <c r="BB8" s="259" t="s">
        <v>171</v>
      </c>
      <c r="BC8" s="259" t="s">
        <v>172</v>
      </c>
      <c r="BD8" s="259" t="s">
        <v>173</v>
      </c>
      <c r="BE8" s="259" t="s">
        <v>297</v>
      </c>
      <c r="BF8" s="259" t="s">
        <v>327</v>
      </c>
      <c r="BG8" s="222" t="s">
        <v>170</v>
      </c>
      <c r="BH8" s="222" t="s">
        <v>171</v>
      </c>
      <c r="BI8" s="222" t="s">
        <v>172</v>
      </c>
      <c r="BJ8" s="222" t="s">
        <v>173</v>
      </c>
      <c r="BK8" s="222" t="s">
        <v>297</v>
      </c>
      <c r="BL8" s="222" t="s">
        <v>327</v>
      </c>
      <c r="BM8" s="259" t="s">
        <v>170</v>
      </c>
      <c r="BN8" s="259" t="s">
        <v>171</v>
      </c>
      <c r="BO8" s="259" t="s">
        <v>172</v>
      </c>
      <c r="BP8" s="259" t="s">
        <v>173</v>
      </c>
      <c r="BQ8" s="259" t="s">
        <v>297</v>
      </c>
      <c r="BR8" s="259" t="s">
        <v>327</v>
      </c>
      <c r="BS8" s="222" t="s">
        <v>170</v>
      </c>
      <c r="BT8" s="344" t="s">
        <v>171</v>
      </c>
      <c r="BU8" s="222" t="s">
        <v>172</v>
      </c>
      <c r="BV8" s="222" t="s">
        <v>173</v>
      </c>
      <c r="BW8" s="222" t="s">
        <v>297</v>
      </c>
      <c r="BX8" s="222" t="s">
        <v>327</v>
      </c>
      <c r="BY8" s="259" t="s">
        <v>170</v>
      </c>
      <c r="BZ8" s="259" t="s">
        <v>171</v>
      </c>
      <c r="CA8" s="259" t="s">
        <v>172</v>
      </c>
      <c r="CB8" s="345" t="s">
        <v>173</v>
      </c>
      <c r="CC8" s="259" t="s">
        <v>297</v>
      </c>
      <c r="CD8" s="259" t="s">
        <v>327</v>
      </c>
      <c r="CE8" s="222" t="s">
        <v>170</v>
      </c>
      <c r="CF8" s="222" t="s">
        <v>171</v>
      </c>
      <c r="CG8" s="222" t="s">
        <v>172</v>
      </c>
      <c r="CH8" s="222" t="s">
        <v>173</v>
      </c>
      <c r="CI8" s="222" t="s">
        <v>297</v>
      </c>
      <c r="CJ8" s="222" t="s">
        <v>327</v>
      </c>
      <c r="CK8" s="259" t="s">
        <v>170</v>
      </c>
      <c r="CL8" s="259" t="s">
        <v>171</v>
      </c>
      <c r="CM8" s="259" t="s">
        <v>172</v>
      </c>
      <c r="CN8" s="259" t="s">
        <v>173</v>
      </c>
      <c r="CO8" s="259" t="s">
        <v>297</v>
      </c>
      <c r="CP8" s="259" t="s">
        <v>327</v>
      </c>
      <c r="CQ8" s="222" t="s">
        <v>170</v>
      </c>
      <c r="CR8" s="222" t="s">
        <v>171</v>
      </c>
      <c r="CS8" s="222" t="s">
        <v>172</v>
      </c>
      <c r="CT8" s="222" t="s">
        <v>173</v>
      </c>
      <c r="CU8" s="259" t="s">
        <v>297</v>
      </c>
      <c r="CV8" s="259" t="s">
        <v>327</v>
      </c>
      <c r="CW8" s="291"/>
      <c r="CX8" s="291"/>
      <c r="CY8" s="287"/>
      <c r="CZ8" s="289"/>
      <c r="DA8" s="303"/>
      <c r="DB8" s="293"/>
      <c r="DC8" s="293"/>
      <c r="DD8" s="293"/>
      <c r="DE8" s="284"/>
      <c r="DF8" s="293"/>
      <c r="DG8" s="293"/>
      <c r="DH8" s="293"/>
      <c r="DI8" s="293"/>
      <c r="DJ8" s="293"/>
      <c r="DK8" s="293"/>
      <c r="DL8" s="301"/>
      <c r="DM8" s="299"/>
    </row>
    <row r="9" spans="1:117" ht="108.75" customHeight="1" thickBot="1">
      <c r="A9" s="83"/>
      <c r="B9" s="71"/>
      <c r="C9" s="215"/>
      <c r="D9" s="215"/>
      <c r="E9" s="215"/>
      <c r="F9" s="215"/>
      <c r="G9" s="215"/>
      <c r="H9" s="216"/>
      <c r="I9" s="216"/>
      <c r="J9" s="346"/>
      <c r="K9" s="346"/>
      <c r="L9" s="347"/>
      <c r="M9" s="347"/>
      <c r="N9" s="347"/>
      <c r="O9" s="347"/>
      <c r="P9" s="347"/>
      <c r="Q9" s="347"/>
      <c r="R9" s="347"/>
      <c r="S9" s="347"/>
      <c r="T9" s="347"/>
      <c r="U9" s="347"/>
      <c r="V9" s="347"/>
      <c r="W9" s="347"/>
      <c r="X9" s="347"/>
      <c r="Y9" s="348"/>
      <c r="Z9" s="98"/>
      <c r="AA9" s="98"/>
      <c r="AB9" s="111"/>
      <c r="AC9" s="98">
        <f>+L9</f>
        <v>0</v>
      </c>
      <c r="AD9" s="33">
        <f>IFERROR(AC9/#REF!,0)</f>
        <v>0</v>
      </c>
      <c r="AE9" s="98"/>
      <c r="AF9" s="33">
        <f>IFERROR(AE9/#REF!,0)</f>
        <v>0</v>
      </c>
      <c r="AG9" s="98"/>
      <c r="AH9" s="97"/>
      <c r="AI9" s="98">
        <f>+M9</f>
        <v>0</v>
      </c>
      <c r="AJ9" s="33">
        <f>IFERROR(AI9/#REF!,0)</f>
        <v>0</v>
      </c>
      <c r="AK9" s="98"/>
      <c r="AL9" s="33">
        <f>IFERROR(AK9/#REF!,0)</f>
        <v>0</v>
      </c>
      <c r="AM9" s="98"/>
      <c r="AN9" s="97"/>
      <c r="AO9" s="98">
        <f>+N9</f>
        <v>0</v>
      </c>
      <c r="AP9" s="33">
        <f>IFERROR(AO9/#REF!,0)</f>
        <v>0</v>
      </c>
      <c r="AQ9" s="98"/>
      <c r="AR9" s="33">
        <f>IFERROR(AQ9/#REF!,0)</f>
        <v>0</v>
      </c>
      <c r="AS9" s="98"/>
      <c r="AT9" s="97"/>
      <c r="AU9" s="98">
        <f>+O9</f>
        <v>0</v>
      </c>
      <c r="AV9" s="33">
        <f>IFERROR(AU9/#REF!,0)</f>
        <v>0</v>
      </c>
      <c r="AW9" s="98"/>
      <c r="AX9" s="33">
        <f>IFERROR(AW9/#REF!,0)</f>
        <v>0</v>
      </c>
      <c r="AY9" s="98"/>
      <c r="AZ9" s="97"/>
      <c r="BA9" s="96">
        <f>+P9</f>
        <v>0</v>
      </c>
      <c r="BB9" s="34">
        <f>IFERROR(BA9/#REF!,0)</f>
        <v>0</v>
      </c>
      <c r="BC9" s="96"/>
      <c r="BD9" s="34">
        <f>IFERROR(BC9/#REF!,0)</f>
        <v>0</v>
      </c>
      <c r="BE9" s="96"/>
      <c r="BF9" s="97"/>
      <c r="BG9" s="96">
        <f>+Q9</f>
        <v>0</v>
      </c>
      <c r="BH9" s="34">
        <f>IFERROR(BG9/#REF!,0)</f>
        <v>0</v>
      </c>
      <c r="BI9" s="153"/>
      <c r="BJ9" s="34">
        <f>IFERROR(BI9/#REF!,0)</f>
        <v>0</v>
      </c>
      <c r="BK9" s="153"/>
      <c r="BL9" s="97"/>
      <c r="BM9" s="96">
        <f>+R9</f>
        <v>0</v>
      </c>
      <c r="BN9" s="34">
        <f>+AB9</f>
        <v>0</v>
      </c>
      <c r="BO9" s="96"/>
      <c r="BP9" s="35">
        <f>IFERROR(BO9/#REF!,0)</f>
        <v>0</v>
      </c>
      <c r="BQ9" s="97"/>
      <c r="BR9" s="97"/>
      <c r="BS9" s="97">
        <f>+S9</f>
        <v>0</v>
      </c>
      <c r="BT9" s="35">
        <f>IFERROR(BS9/#REF!,0)</f>
        <v>0</v>
      </c>
      <c r="BU9" s="97"/>
      <c r="BV9" s="35">
        <f>IFERROR(BU9/#REF!,0)</f>
        <v>0</v>
      </c>
      <c r="BW9" s="97"/>
      <c r="BX9" s="97"/>
      <c r="BY9" s="97">
        <f>+T9</f>
        <v>0</v>
      </c>
      <c r="BZ9" s="35">
        <f>IFERROR(BY9/#REF!,0)</f>
        <v>0</v>
      </c>
      <c r="CA9" s="97"/>
      <c r="CB9" s="35">
        <f>IFERROR(CA9/#REF!,0)</f>
        <v>0</v>
      </c>
      <c r="CC9" s="97"/>
      <c r="CD9" s="97"/>
      <c r="CE9" s="97">
        <f>+U9</f>
        <v>0</v>
      </c>
      <c r="CF9" s="35">
        <f>IFERROR(CE9/#REF!,0)</f>
        <v>0</v>
      </c>
      <c r="CG9" s="97"/>
      <c r="CH9" s="35">
        <f>IFERROR(CG9/#REF!,0)</f>
        <v>0</v>
      </c>
      <c r="CI9" s="97"/>
      <c r="CJ9" s="97"/>
      <c r="CK9" s="97">
        <f>+V9</f>
        <v>0</v>
      </c>
      <c r="CL9" s="35">
        <f>IFERROR(CK9/#REF!,0)</f>
        <v>0</v>
      </c>
      <c r="CM9" s="97"/>
      <c r="CN9" s="35">
        <f>IFERROR(CM9/#REF!,0)</f>
        <v>0</v>
      </c>
      <c r="CO9" s="97"/>
      <c r="CP9" s="97"/>
      <c r="CQ9" s="97">
        <f>+W9</f>
        <v>0</v>
      </c>
      <c r="CR9" s="35">
        <f>IFERROR(CQ9/#REF!,0)</f>
        <v>0</v>
      </c>
      <c r="CS9" s="97"/>
      <c r="CT9" s="35">
        <f>IFERROR(CS9/#REF!,0)</f>
        <v>0</v>
      </c>
      <c r="CU9" s="97"/>
      <c r="CV9" s="97"/>
      <c r="CW9" s="97">
        <f t="shared" ref="CW9:CX14" si="0">SUM(CS9,CM9,CG9,CA9,BU9,BO9,BI9,BC9,AW9,AQ9,AK9,AE9)</f>
        <v>0</v>
      </c>
      <c r="CX9" s="35">
        <f t="shared" si="0"/>
        <v>0</v>
      </c>
      <c r="CY9" s="317"/>
      <c r="CZ9" s="108"/>
      <c r="DA9" s="101"/>
      <c r="DB9" s="131"/>
      <c r="DC9" s="132"/>
      <c r="DD9" s="132"/>
      <c r="DE9"/>
      <c r="DF9" s="85"/>
      <c r="DG9" s="85"/>
      <c r="DH9" s="85"/>
      <c r="DI9" s="85"/>
      <c r="DJ9" s="85"/>
      <c r="DK9" s="85"/>
      <c r="DL9" s="86"/>
      <c r="DM9" s="93"/>
    </row>
    <row r="10" spans="1:117" ht="108.75" customHeight="1" thickBot="1">
      <c r="A10" s="83"/>
      <c r="B10" s="71"/>
      <c r="C10" s="215"/>
      <c r="D10" s="215"/>
      <c r="E10" s="215"/>
      <c r="F10" s="215"/>
      <c r="G10" s="215"/>
      <c r="H10" s="216"/>
      <c r="I10" s="216"/>
      <c r="J10" s="346"/>
      <c r="K10" s="346"/>
      <c r="L10" s="347"/>
      <c r="M10" s="347"/>
      <c r="N10" s="347"/>
      <c r="O10" s="347"/>
      <c r="P10" s="347"/>
      <c r="Q10" s="347"/>
      <c r="R10" s="347"/>
      <c r="S10" s="347"/>
      <c r="T10" s="347"/>
      <c r="U10" s="347"/>
      <c r="V10" s="347"/>
      <c r="W10" s="347"/>
      <c r="X10" s="347"/>
      <c r="Y10" s="347"/>
      <c r="Z10" s="98"/>
      <c r="AA10" s="98"/>
      <c r="AB10" s="111"/>
      <c r="AC10" s="98">
        <f t="shared" ref="AC10:AC13" si="1">+L10</f>
        <v>0</v>
      </c>
      <c r="AD10" s="33">
        <f>IFERROR(AC10/#REF!,0)</f>
        <v>0</v>
      </c>
      <c r="AE10" s="98"/>
      <c r="AF10" s="33">
        <f>IFERROR(AE10/#REF!,0)</f>
        <v>0</v>
      </c>
      <c r="AG10" s="98"/>
      <c r="AH10" s="97"/>
      <c r="AI10" s="98">
        <f t="shared" ref="AI10:AI13" si="2">+M10</f>
        <v>0</v>
      </c>
      <c r="AJ10" s="33">
        <f>IFERROR(AI10/#REF!,0)</f>
        <v>0</v>
      </c>
      <c r="AK10" s="98"/>
      <c r="AL10" s="33">
        <f>IFERROR(AK10/#REF!,0)</f>
        <v>0</v>
      </c>
      <c r="AM10" s="98"/>
      <c r="AN10" s="97"/>
      <c r="AO10" s="98">
        <f t="shared" ref="AO10:AO13" si="3">+N10</f>
        <v>0</v>
      </c>
      <c r="AP10" s="33">
        <f>IFERROR(AO10/#REF!,0)</f>
        <v>0</v>
      </c>
      <c r="AQ10" s="98"/>
      <c r="AR10" s="33">
        <f>IFERROR(AQ10/#REF!,0)</f>
        <v>0</v>
      </c>
      <c r="AS10" s="98"/>
      <c r="AT10" s="97"/>
      <c r="AU10" s="98">
        <f t="shared" ref="AU10:AU13" si="4">+O10</f>
        <v>0</v>
      </c>
      <c r="AV10" s="33">
        <f>IFERROR(AU10/#REF!,0)</f>
        <v>0</v>
      </c>
      <c r="AW10" s="98"/>
      <c r="AX10" s="33">
        <f>IFERROR(AW10/#REF!,0)</f>
        <v>0</v>
      </c>
      <c r="AY10" s="98"/>
      <c r="AZ10" s="97"/>
      <c r="BA10" s="96">
        <f t="shared" ref="BA10:BA13" si="5">+P10</f>
        <v>0</v>
      </c>
      <c r="BB10" s="34">
        <f>IFERROR(BA10/#REF!,0)</f>
        <v>0</v>
      </c>
      <c r="BC10" s="96"/>
      <c r="BD10" s="34">
        <f>IFERROR(BC10/#REF!,0)</f>
        <v>0</v>
      </c>
      <c r="BE10" s="96"/>
      <c r="BF10" s="97"/>
      <c r="BG10" s="96">
        <f t="shared" ref="BG10:BG13" si="6">+Q10</f>
        <v>0</v>
      </c>
      <c r="BH10" s="34">
        <f>IFERROR(BG10/#REF!,0)</f>
        <v>0</v>
      </c>
      <c r="BI10" s="153"/>
      <c r="BJ10" s="34">
        <f>IFERROR(BI10/#REF!,0)</f>
        <v>0</v>
      </c>
      <c r="BK10" s="153"/>
      <c r="BL10" s="97"/>
      <c r="BM10" s="96">
        <f t="shared" ref="BM10:BM13" si="7">+R10</f>
        <v>0</v>
      </c>
      <c r="BN10" s="34">
        <f>IFERROR(BM10/#REF!,0)</f>
        <v>0</v>
      </c>
      <c r="BO10" s="96"/>
      <c r="BP10" s="35">
        <f>IFERROR(BO10/#REF!,0)</f>
        <v>0</v>
      </c>
      <c r="BQ10" s="97"/>
      <c r="BR10" s="97"/>
      <c r="BS10" s="97">
        <f t="shared" ref="BS10:BS13" si="8">+S10</f>
        <v>0</v>
      </c>
      <c r="BT10" s="35">
        <f>IFERROR(BS10/#REF!,0)</f>
        <v>0</v>
      </c>
      <c r="BU10" s="97"/>
      <c r="BV10" s="35">
        <f>IFERROR(BU10/#REF!,0)</f>
        <v>0</v>
      </c>
      <c r="BW10" s="97"/>
      <c r="BX10" s="97"/>
      <c r="BY10" s="97">
        <f t="shared" ref="BY10:BY13" si="9">+T10</f>
        <v>0</v>
      </c>
      <c r="BZ10" s="35">
        <f>IFERROR(BY10/#REF!,0)</f>
        <v>0</v>
      </c>
      <c r="CA10" s="97"/>
      <c r="CB10" s="35">
        <f>IFERROR(CA10/#REF!,0)</f>
        <v>0</v>
      </c>
      <c r="CC10" s="97"/>
      <c r="CD10" s="97"/>
      <c r="CE10" s="97">
        <f t="shared" ref="CE10:CE13" si="10">+U10</f>
        <v>0</v>
      </c>
      <c r="CF10" s="35">
        <f>IFERROR(CE10/#REF!,0)</f>
        <v>0</v>
      </c>
      <c r="CG10" s="97"/>
      <c r="CH10" s="35">
        <f>IFERROR(CG10/#REF!,0)</f>
        <v>0</v>
      </c>
      <c r="CI10" s="97"/>
      <c r="CJ10" s="97"/>
      <c r="CK10" s="97">
        <f t="shared" ref="CK10:CK13" si="11">+V10</f>
        <v>0</v>
      </c>
      <c r="CL10" s="35">
        <f>IFERROR(CK10/#REF!,0)</f>
        <v>0</v>
      </c>
      <c r="CM10" s="97"/>
      <c r="CN10" s="35">
        <f>IFERROR(CM10/#REF!,0)</f>
        <v>0</v>
      </c>
      <c r="CO10" s="97"/>
      <c r="CP10" s="97"/>
      <c r="CQ10" s="97">
        <f t="shared" ref="CQ10:CQ13" si="12">+W10</f>
        <v>0</v>
      </c>
      <c r="CR10" s="35">
        <f>IFERROR(CQ10/#REF!,0)</f>
        <v>0</v>
      </c>
      <c r="CS10" s="97"/>
      <c r="CT10" s="35">
        <f>IFERROR(CS10/#REF!,0)</f>
        <v>0</v>
      </c>
      <c r="CU10" s="97"/>
      <c r="CV10" s="97"/>
      <c r="CW10" s="97">
        <f t="shared" si="0"/>
        <v>0</v>
      </c>
      <c r="CX10" s="35">
        <f t="shared" si="0"/>
        <v>0</v>
      </c>
      <c r="CY10" s="318"/>
      <c r="CZ10" s="114"/>
      <c r="DA10" s="101"/>
      <c r="DB10" s="131"/>
      <c r="DC10" s="132"/>
      <c r="DD10" s="132"/>
      <c r="DE10" s="132"/>
      <c r="DF10" s="99"/>
      <c r="DG10" s="99"/>
      <c r="DH10" s="99"/>
      <c r="DI10" s="99"/>
      <c r="DJ10" s="99"/>
      <c r="DK10" s="99"/>
      <c r="DL10" s="103"/>
      <c r="DM10" s="100"/>
    </row>
    <row r="11" spans="1:117" ht="108.75" customHeight="1" thickBot="1">
      <c r="A11" s="83"/>
      <c r="B11" s="71"/>
      <c r="C11" s="215"/>
      <c r="D11" s="215"/>
      <c r="E11" s="215"/>
      <c r="F11" s="215"/>
      <c r="G11" s="215"/>
      <c r="H11" s="216"/>
      <c r="I11" s="216"/>
      <c r="J11" s="346"/>
      <c r="K11" s="346"/>
      <c r="L11" s="347"/>
      <c r="M11" s="347"/>
      <c r="N11" s="347"/>
      <c r="O11" s="347"/>
      <c r="P11" s="347"/>
      <c r="Q11" s="347"/>
      <c r="R11" s="347"/>
      <c r="S11" s="347"/>
      <c r="T11" s="347"/>
      <c r="U11" s="347"/>
      <c r="V11" s="347"/>
      <c r="W11" s="347"/>
      <c r="X11" s="347"/>
      <c r="Y11" s="347"/>
      <c r="Z11" s="98"/>
      <c r="AA11" s="98"/>
      <c r="AB11" s="111"/>
      <c r="AC11" s="98">
        <f t="shared" si="1"/>
        <v>0</v>
      </c>
      <c r="AD11" s="33">
        <f>IFERROR(AC11/#REF!,0)</f>
        <v>0</v>
      </c>
      <c r="AE11" s="98"/>
      <c r="AF11" s="33">
        <f>IFERROR(AE11/#REF!,0)</f>
        <v>0</v>
      </c>
      <c r="AG11" s="98"/>
      <c r="AH11" s="97"/>
      <c r="AI11" s="98">
        <f t="shared" si="2"/>
        <v>0</v>
      </c>
      <c r="AJ11" s="33">
        <f>IFERROR(AI11/#REF!,0)</f>
        <v>0</v>
      </c>
      <c r="AK11" s="98"/>
      <c r="AL11" s="33">
        <f>IFERROR(AK11/#REF!,0)</f>
        <v>0</v>
      </c>
      <c r="AM11" s="98"/>
      <c r="AN11" s="97"/>
      <c r="AO11" s="98">
        <f t="shared" si="3"/>
        <v>0</v>
      </c>
      <c r="AP11" s="33">
        <f>IFERROR(AO11/#REF!,0)</f>
        <v>0</v>
      </c>
      <c r="AQ11" s="98"/>
      <c r="AR11" s="33">
        <f>IFERROR(AQ11/#REF!,0)</f>
        <v>0</v>
      </c>
      <c r="AS11" s="98"/>
      <c r="AT11" s="97"/>
      <c r="AU11" s="98">
        <f t="shared" si="4"/>
        <v>0</v>
      </c>
      <c r="AV11" s="33">
        <f>IFERROR(AU11/#REF!,0)</f>
        <v>0</v>
      </c>
      <c r="AW11" s="98"/>
      <c r="AX11" s="33">
        <f>IFERROR(AW11/#REF!,0)</f>
        <v>0</v>
      </c>
      <c r="AY11" s="98"/>
      <c r="AZ11" s="97"/>
      <c r="BA11" s="96">
        <f t="shared" si="5"/>
        <v>0</v>
      </c>
      <c r="BB11" s="34">
        <f>IFERROR(BA11/#REF!,0)</f>
        <v>0</v>
      </c>
      <c r="BC11" s="96"/>
      <c r="BD11" s="34">
        <f>IFERROR(BC11/#REF!,0)</f>
        <v>0</v>
      </c>
      <c r="BE11" s="96"/>
      <c r="BF11" s="97"/>
      <c r="BG11" s="96">
        <f t="shared" si="6"/>
        <v>0</v>
      </c>
      <c r="BH11" s="34">
        <f>IFERROR(BG11/#REF!,0)</f>
        <v>0</v>
      </c>
      <c r="BI11" s="153"/>
      <c r="BJ11" s="34">
        <f>IFERROR(BI11/#REF!,0)</f>
        <v>0</v>
      </c>
      <c r="BK11" s="153"/>
      <c r="BL11" s="97"/>
      <c r="BM11" s="96">
        <f t="shared" si="7"/>
        <v>0</v>
      </c>
      <c r="BN11" s="34">
        <f>IFERROR(BM11/#REF!,0)</f>
        <v>0</v>
      </c>
      <c r="BO11" s="96"/>
      <c r="BP11" s="35">
        <f>IFERROR(BO11/#REF!,0)</f>
        <v>0</v>
      </c>
      <c r="BQ11" s="97"/>
      <c r="BR11" s="97"/>
      <c r="BS11" s="97">
        <f t="shared" si="8"/>
        <v>0</v>
      </c>
      <c r="BT11" s="35">
        <f>IFERROR(BS11/#REF!,0)</f>
        <v>0</v>
      </c>
      <c r="BU11" s="97"/>
      <c r="BV11" s="35">
        <f>IFERROR(BU11/#REF!,0)</f>
        <v>0</v>
      </c>
      <c r="BW11" s="97"/>
      <c r="BX11" s="97"/>
      <c r="BY11" s="97">
        <f t="shared" si="9"/>
        <v>0</v>
      </c>
      <c r="BZ11" s="35">
        <f>IFERROR(BY11/#REF!,0)</f>
        <v>0</v>
      </c>
      <c r="CA11" s="97"/>
      <c r="CB11" s="35">
        <f>IFERROR(CA11/#REF!,0)</f>
        <v>0</v>
      </c>
      <c r="CC11" s="97"/>
      <c r="CD11" s="97"/>
      <c r="CE11" s="97">
        <f t="shared" si="10"/>
        <v>0</v>
      </c>
      <c r="CF11" s="35">
        <f>IFERROR(CE11/#REF!,0)</f>
        <v>0</v>
      </c>
      <c r="CG11" s="97"/>
      <c r="CH11" s="35">
        <f>IFERROR(CG11/#REF!,0)</f>
        <v>0</v>
      </c>
      <c r="CI11" s="97"/>
      <c r="CJ11" s="97"/>
      <c r="CK11" s="97">
        <f t="shared" si="11"/>
        <v>0</v>
      </c>
      <c r="CL11" s="35">
        <f>IFERROR(CK11/#REF!,0)</f>
        <v>0</v>
      </c>
      <c r="CM11" s="97"/>
      <c r="CN11" s="35">
        <f>IFERROR(CM11/#REF!,0)</f>
        <v>0</v>
      </c>
      <c r="CO11" s="97"/>
      <c r="CP11" s="97"/>
      <c r="CQ11" s="97">
        <f t="shared" si="12"/>
        <v>0</v>
      </c>
      <c r="CR11" s="35">
        <f>IFERROR(CQ11/#REF!,0)</f>
        <v>0</v>
      </c>
      <c r="CS11" s="97"/>
      <c r="CT11" s="35">
        <f>IFERROR(CS11/#REF!,0)</f>
        <v>0</v>
      </c>
      <c r="CU11" s="97"/>
      <c r="CV11" s="97"/>
      <c r="CW11" s="97">
        <f t="shared" si="0"/>
        <v>0</v>
      </c>
      <c r="CX11" s="35">
        <f t="shared" si="0"/>
        <v>0</v>
      </c>
      <c r="CY11" s="318"/>
      <c r="CZ11" s="114"/>
      <c r="DA11" s="101"/>
      <c r="DB11" s="131"/>
      <c r="DC11" s="132"/>
      <c r="DD11" s="132"/>
      <c r="DE11" s="132"/>
      <c r="DF11" s="99"/>
      <c r="DG11" s="99"/>
      <c r="DH11" s="99"/>
      <c r="DI11" s="99"/>
      <c r="DJ11" s="99"/>
      <c r="DK11" s="99"/>
      <c r="DL11" s="103"/>
      <c r="DM11" s="100"/>
    </row>
    <row r="12" spans="1:117" ht="167.25" customHeight="1" thickBot="1">
      <c r="A12" s="83"/>
      <c r="B12" s="71"/>
      <c r="C12" s="215"/>
      <c r="D12" s="215"/>
      <c r="E12" s="215"/>
      <c r="F12" s="215"/>
      <c r="G12" s="215"/>
      <c r="H12" s="216"/>
      <c r="I12" s="216"/>
      <c r="J12" s="346"/>
      <c r="K12" s="346"/>
      <c r="L12" s="347"/>
      <c r="M12" s="347"/>
      <c r="N12" s="347"/>
      <c r="O12" s="347"/>
      <c r="P12" s="347"/>
      <c r="Q12" s="347"/>
      <c r="R12" s="347"/>
      <c r="S12" s="347"/>
      <c r="T12" s="347"/>
      <c r="U12" s="347"/>
      <c r="V12" s="347"/>
      <c r="W12" s="347"/>
      <c r="X12" s="347"/>
      <c r="Y12" s="347"/>
      <c r="Z12" s="98"/>
      <c r="AA12" s="98"/>
      <c r="AB12" s="111"/>
      <c r="AC12" s="98">
        <f t="shared" si="1"/>
        <v>0</v>
      </c>
      <c r="AD12" s="33">
        <f>IFERROR(AC12/#REF!,0)</f>
        <v>0</v>
      </c>
      <c r="AE12" s="98"/>
      <c r="AF12" s="33">
        <f>IFERROR(AE12/#REF!,0)</f>
        <v>0</v>
      </c>
      <c r="AG12" s="98"/>
      <c r="AH12" s="97"/>
      <c r="AI12" s="98">
        <f t="shared" si="2"/>
        <v>0</v>
      </c>
      <c r="AJ12" s="33">
        <f>IFERROR(AI12/#REF!,0)</f>
        <v>0</v>
      </c>
      <c r="AK12" s="98"/>
      <c r="AL12" s="33">
        <f>IFERROR(AK12/#REF!,0)</f>
        <v>0</v>
      </c>
      <c r="AM12" s="98"/>
      <c r="AN12" s="97"/>
      <c r="AO12" s="98">
        <f t="shared" si="3"/>
        <v>0</v>
      </c>
      <c r="AP12" s="33">
        <f>IFERROR(AO12/#REF!,0)</f>
        <v>0</v>
      </c>
      <c r="AQ12" s="98"/>
      <c r="AR12" s="33">
        <f>IFERROR(AQ12/#REF!,0)</f>
        <v>0</v>
      </c>
      <c r="AS12" s="98"/>
      <c r="AT12" s="97"/>
      <c r="AU12" s="98">
        <f t="shared" si="4"/>
        <v>0</v>
      </c>
      <c r="AV12" s="33">
        <f>IFERROR(AU12/#REF!,0)</f>
        <v>0</v>
      </c>
      <c r="AW12" s="98"/>
      <c r="AX12" s="33">
        <f>IFERROR(AW12/#REF!,0)</f>
        <v>0</v>
      </c>
      <c r="AY12" s="98"/>
      <c r="AZ12" s="97"/>
      <c r="BA12" s="96">
        <f t="shared" si="5"/>
        <v>0</v>
      </c>
      <c r="BB12" s="34">
        <f>IFERROR(BA12/#REF!,0)</f>
        <v>0</v>
      </c>
      <c r="BC12" s="96"/>
      <c r="BD12" s="34">
        <f>IFERROR(BC12/#REF!,0)</f>
        <v>0</v>
      </c>
      <c r="BE12" s="96"/>
      <c r="BF12" s="97"/>
      <c r="BG12" s="96">
        <f t="shared" si="6"/>
        <v>0</v>
      </c>
      <c r="BH12" s="34">
        <f>IFERROR(BG12/#REF!,0)</f>
        <v>0</v>
      </c>
      <c r="BI12" s="153"/>
      <c r="BJ12" s="34">
        <f>IFERROR(BI12/#REF!,0)</f>
        <v>0</v>
      </c>
      <c r="BK12" s="153"/>
      <c r="BL12" s="97"/>
      <c r="BM12" s="96">
        <f t="shared" si="7"/>
        <v>0</v>
      </c>
      <c r="BN12" s="34">
        <f>IFERROR(BM12/#REF!,0)</f>
        <v>0</v>
      </c>
      <c r="BO12" s="96"/>
      <c r="BP12" s="35">
        <f>IFERROR(BO12/#REF!,0)</f>
        <v>0</v>
      </c>
      <c r="BQ12" s="97"/>
      <c r="BR12" s="97"/>
      <c r="BS12" s="97">
        <f t="shared" si="8"/>
        <v>0</v>
      </c>
      <c r="BT12" s="35">
        <f>IFERROR(BS12/#REF!,0)</f>
        <v>0</v>
      </c>
      <c r="BU12" s="97"/>
      <c r="BV12" s="35">
        <f>IFERROR(BU12/#REF!,0)</f>
        <v>0</v>
      </c>
      <c r="BW12" s="97"/>
      <c r="BX12" s="97"/>
      <c r="BY12" s="97">
        <f t="shared" si="9"/>
        <v>0</v>
      </c>
      <c r="BZ12" s="35">
        <f>IFERROR(BY12/#REF!,0)</f>
        <v>0</v>
      </c>
      <c r="CA12" s="97"/>
      <c r="CB12" s="35">
        <f>IFERROR(CA12/#REF!,0)</f>
        <v>0</v>
      </c>
      <c r="CC12" s="97"/>
      <c r="CD12" s="97"/>
      <c r="CE12" s="97">
        <f t="shared" si="10"/>
        <v>0</v>
      </c>
      <c r="CF12" s="35">
        <f>IFERROR(CE12/#REF!,0)</f>
        <v>0</v>
      </c>
      <c r="CG12" s="97"/>
      <c r="CH12" s="35">
        <f>IFERROR(CG12/#REF!,0)</f>
        <v>0</v>
      </c>
      <c r="CI12" s="97"/>
      <c r="CJ12" s="97"/>
      <c r="CK12" s="97">
        <f t="shared" si="11"/>
        <v>0</v>
      </c>
      <c r="CL12" s="35">
        <f>IFERROR(CK12/#REF!,0)</f>
        <v>0</v>
      </c>
      <c r="CM12" s="97"/>
      <c r="CN12" s="35">
        <f>IFERROR(CM12/#REF!,0)</f>
        <v>0</v>
      </c>
      <c r="CO12" s="97"/>
      <c r="CP12" s="97"/>
      <c r="CQ12" s="97">
        <f t="shared" si="12"/>
        <v>0</v>
      </c>
      <c r="CR12" s="35">
        <f>IFERROR(CQ12/#REF!,0)</f>
        <v>0</v>
      </c>
      <c r="CS12" s="97"/>
      <c r="CT12" s="35">
        <f>IFERROR(CS12/#REF!,0)</f>
        <v>0</v>
      </c>
      <c r="CU12" s="97"/>
      <c r="CV12" s="97"/>
      <c r="CW12" s="97">
        <f t="shared" si="0"/>
        <v>0</v>
      </c>
      <c r="CX12" s="35">
        <f t="shared" si="0"/>
        <v>0</v>
      </c>
      <c r="CY12" s="318"/>
      <c r="CZ12" s="114"/>
      <c r="DA12" s="101"/>
      <c r="DB12" s="131"/>
      <c r="DC12" s="132"/>
      <c r="DD12" s="132"/>
      <c r="DE12" s="132"/>
      <c r="DF12" s="99"/>
      <c r="DG12" s="99"/>
      <c r="DH12" s="99"/>
      <c r="DI12" s="99"/>
      <c r="DJ12" s="99"/>
      <c r="DK12" s="99"/>
      <c r="DL12" s="103"/>
      <c r="DM12" s="100"/>
    </row>
    <row r="13" spans="1:117" ht="288.75" customHeight="1" thickBot="1">
      <c r="A13" s="83"/>
      <c r="B13" s="71"/>
      <c r="C13" s="215"/>
      <c r="D13" s="215"/>
      <c r="E13" s="215"/>
      <c r="F13" s="215"/>
      <c r="G13" s="215"/>
      <c r="H13" s="216"/>
      <c r="I13" s="216"/>
      <c r="J13" s="346"/>
      <c r="K13" s="346"/>
      <c r="L13" s="347"/>
      <c r="M13" s="347"/>
      <c r="N13" s="347"/>
      <c r="O13" s="347"/>
      <c r="P13" s="347"/>
      <c r="Q13" s="347"/>
      <c r="R13" s="347"/>
      <c r="S13" s="347"/>
      <c r="T13" s="347"/>
      <c r="U13" s="347"/>
      <c r="V13" s="347"/>
      <c r="W13" s="347"/>
      <c r="X13" s="347"/>
      <c r="Y13" s="347"/>
      <c r="Z13" s="98"/>
      <c r="AA13" s="98"/>
      <c r="AB13" s="111"/>
      <c r="AC13" s="98">
        <f t="shared" si="1"/>
        <v>0</v>
      </c>
      <c r="AD13" s="33">
        <f>IFERROR(AC13/#REF!,0)</f>
        <v>0</v>
      </c>
      <c r="AE13" s="98"/>
      <c r="AF13" s="33">
        <f>IFERROR(AE13/#REF!,0)</f>
        <v>0</v>
      </c>
      <c r="AG13" s="98"/>
      <c r="AH13" s="97"/>
      <c r="AI13" s="98">
        <f t="shared" si="2"/>
        <v>0</v>
      </c>
      <c r="AJ13" s="33">
        <f>IFERROR(AI13/#REF!,0)</f>
        <v>0</v>
      </c>
      <c r="AK13" s="98"/>
      <c r="AL13" s="33">
        <f>IFERROR(AK13/#REF!,0)</f>
        <v>0</v>
      </c>
      <c r="AM13" s="98"/>
      <c r="AN13" s="97"/>
      <c r="AO13" s="98">
        <f t="shared" si="3"/>
        <v>0</v>
      </c>
      <c r="AP13" s="33">
        <f>IFERROR(AO13/#REF!,0)</f>
        <v>0</v>
      </c>
      <c r="AQ13" s="98"/>
      <c r="AR13" s="33">
        <f>IFERROR(AQ13/#REF!,0)</f>
        <v>0</v>
      </c>
      <c r="AS13" s="98"/>
      <c r="AT13" s="97"/>
      <c r="AU13" s="98">
        <f t="shared" si="4"/>
        <v>0</v>
      </c>
      <c r="AV13" s="33">
        <f>IFERROR(AU13/#REF!,0)</f>
        <v>0</v>
      </c>
      <c r="AW13" s="98"/>
      <c r="AX13" s="33">
        <f>IFERROR(AW13/#REF!,0)</f>
        <v>0</v>
      </c>
      <c r="AY13" s="98"/>
      <c r="AZ13" s="97"/>
      <c r="BA13" s="96">
        <f t="shared" si="5"/>
        <v>0</v>
      </c>
      <c r="BB13" s="34">
        <f>IFERROR(BA13/#REF!,0)</f>
        <v>0</v>
      </c>
      <c r="BC13" s="96"/>
      <c r="BD13" s="34">
        <f>IFERROR(BC13/#REF!,0)</f>
        <v>0</v>
      </c>
      <c r="BE13" s="96"/>
      <c r="BF13" s="97"/>
      <c r="BG13" s="96">
        <f t="shared" si="6"/>
        <v>0</v>
      </c>
      <c r="BH13" s="34">
        <f>IFERROR(BG13/#REF!,0)</f>
        <v>0</v>
      </c>
      <c r="BI13" s="153"/>
      <c r="BJ13" s="34">
        <f>IFERROR(BI13/#REF!,0)</f>
        <v>0</v>
      </c>
      <c r="BK13" s="153"/>
      <c r="BL13" s="97"/>
      <c r="BM13" s="96">
        <f t="shared" si="7"/>
        <v>0</v>
      </c>
      <c r="BN13" s="34">
        <f>IFERROR(BM13/#REF!,0)</f>
        <v>0</v>
      </c>
      <c r="BO13" s="96"/>
      <c r="BP13" s="35">
        <f>IFERROR(BO13/#REF!,0)</f>
        <v>0</v>
      </c>
      <c r="BQ13" s="97"/>
      <c r="BR13" s="97"/>
      <c r="BS13" s="97">
        <f t="shared" si="8"/>
        <v>0</v>
      </c>
      <c r="BT13" s="35">
        <f>IFERROR(BS13/#REF!,0)</f>
        <v>0</v>
      </c>
      <c r="BU13" s="97"/>
      <c r="BV13" s="35">
        <f>IFERROR(BU13/#REF!,0)</f>
        <v>0</v>
      </c>
      <c r="BW13" s="97"/>
      <c r="BX13" s="97"/>
      <c r="BY13" s="97">
        <f t="shared" si="9"/>
        <v>0</v>
      </c>
      <c r="BZ13" s="35">
        <f>IFERROR(BY13/#REF!,0)</f>
        <v>0</v>
      </c>
      <c r="CA13" s="97"/>
      <c r="CB13" s="35">
        <f>IFERROR(CA13/#REF!,0)</f>
        <v>0</v>
      </c>
      <c r="CC13" s="97"/>
      <c r="CD13" s="97"/>
      <c r="CE13" s="97">
        <f t="shared" si="10"/>
        <v>0</v>
      </c>
      <c r="CF13" s="35">
        <f>IFERROR(CE13/#REF!,0)</f>
        <v>0</v>
      </c>
      <c r="CG13" s="97"/>
      <c r="CH13" s="35">
        <f>IFERROR(CG13/#REF!,0)</f>
        <v>0</v>
      </c>
      <c r="CI13" s="97"/>
      <c r="CJ13" s="97"/>
      <c r="CK13" s="97">
        <f t="shared" si="11"/>
        <v>0</v>
      </c>
      <c r="CL13" s="35">
        <f>IFERROR(CK13/#REF!,0)</f>
        <v>0</v>
      </c>
      <c r="CM13" s="97"/>
      <c r="CN13" s="35">
        <f>IFERROR(CM13/#REF!,0)</f>
        <v>0</v>
      </c>
      <c r="CO13" s="97"/>
      <c r="CP13" s="97"/>
      <c r="CQ13" s="97">
        <f t="shared" si="12"/>
        <v>0</v>
      </c>
      <c r="CR13" s="35">
        <f>IFERROR(CQ13/#REF!,0)</f>
        <v>0</v>
      </c>
      <c r="CS13" s="97"/>
      <c r="CT13" s="35">
        <f>IFERROR(CS13/#REF!,0)</f>
        <v>0</v>
      </c>
      <c r="CU13" s="97"/>
      <c r="CV13" s="97"/>
      <c r="CW13" s="97">
        <f t="shared" si="0"/>
        <v>0</v>
      </c>
      <c r="CX13" s="35">
        <f t="shared" si="0"/>
        <v>0</v>
      </c>
      <c r="CY13" s="318"/>
      <c r="CZ13" s="124"/>
      <c r="DA13" s="143"/>
      <c r="DB13" s="144"/>
      <c r="DC13" s="145"/>
      <c r="DD13" s="132"/>
      <c r="DE13" s="132"/>
      <c r="DF13" s="87"/>
      <c r="DG13" s="87"/>
      <c r="DH13" s="87"/>
      <c r="DI13" s="87"/>
      <c r="DJ13" s="87"/>
      <c r="DK13" s="87"/>
      <c r="DL13" s="89"/>
      <c r="DM13" s="104"/>
    </row>
    <row r="14" spans="1:117" s="80" customFormat="1" ht="15.75">
      <c r="B14" s="71"/>
      <c r="C14" s="215"/>
      <c r="D14" s="215"/>
      <c r="E14" s="215"/>
      <c r="F14" s="215"/>
      <c r="G14" s="215"/>
      <c r="H14" s="217"/>
      <c r="I14" s="217"/>
      <c r="J14" s="217"/>
      <c r="K14" s="217"/>
      <c r="L14" s="217"/>
      <c r="M14" s="217"/>
      <c r="N14" s="217"/>
      <c r="O14" s="217"/>
      <c r="P14" s="217"/>
      <c r="Q14" s="217"/>
      <c r="R14" s="217"/>
      <c r="S14" s="217"/>
      <c r="T14" s="217"/>
      <c r="U14" s="217"/>
      <c r="V14" s="217"/>
      <c r="W14" s="217"/>
      <c r="X14" s="217"/>
      <c r="Y14" s="217"/>
      <c r="Z14" s="217"/>
      <c r="AA14" s="96" t="s">
        <v>174</v>
      </c>
      <c r="AB14" s="349">
        <f>SUM(AB9:AB13)</f>
        <v>0</v>
      </c>
      <c r="AC14" s="96">
        <f>SUM(AC9:AC13)</f>
        <v>0</v>
      </c>
      <c r="AD14" s="33">
        <f>IFERROR(AC14/#REF!,0)</f>
        <v>0</v>
      </c>
      <c r="AE14" s="96">
        <f>SUM(AE9:AE13)</f>
        <v>0</v>
      </c>
      <c r="AF14" s="349">
        <f>IFERROR(AE14/#REF!,0)</f>
        <v>0</v>
      </c>
      <c r="AG14" s="96"/>
      <c r="AH14" s="96"/>
      <c r="AI14" s="96">
        <f>SUM(AI9:AI13)</f>
        <v>0</v>
      </c>
      <c r="AJ14" s="33">
        <f>IFERROR(AI14/#REF!,0)</f>
        <v>0</v>
      </c>
      <c r="AK14" s="96">
        <f>SUM(AK9:AK13)</f>
        <v>0</v>
      </c>
      <c r="AL14" s="33">
        <f>IFERROR(AK14/#REF!,0)</f>
        <v>0</v>
      </c>
      <c r="AM14" s="33"/>
      <c r="AN14" s="96"/>
      <c r="AO14" s="96">
        <f>SUM(AO9:AO13)</f>
        <v>0</v>
      </c>
      <c r="AP14" s="33">
        <f>IFERROR(AO14/#REF!,0)</f>
        <v>0</v>
      </c>
      <c r="AQ14" s="96">
        <f>SUM(AQ9:AQ13)</f>
        <v>0</v>
      </c>
      <c r="AR14" s="33">
        <f>IFERROR(AQ14/#REF!,0)</f>
        <v>0</v>
      </c>
      <c r="AS14" s="96"/>
      <c r="AT14" s="96"/>
      <c r="AU14" s="96">
        <f>SUM(AU9:AU13)</f>
        <v>0</v>
      </c>
      <c r="AV14" s="33">
        <f>IFERROR(AU14/#REF!,0)</f>
        <v>0</v>
      </c>
      <c r="AW14" s="96">
        <f>SUM(AW9:AW13)</f>
        <v>0</v>
      </c>
      <c r="AX14" s="33">
        <f>IFERROR(AW14/#REF!,0)</f>
        <v>0</v>
      </c>
      <c r="AY14" s="96"/>
      <c r="AZ14" s="96"/>
      <c r="BA14" s="96">
        <f>SUM(BA9:BA13)</f>
        <v>0</v>
      </c>
      <c r="BB14" s="33">
        <f>IFERROR(BA14/#REF!,0)</f>
        <v>0</v>
      </c>
      <c r="BC14" s="96">
        <f>SUM(BC9:BC13)</f>
        <v>0</v>
      </c>
      <c r="BD14" s="33">
        <f>IFERROR(BC14/#REF!,0)</f>
        <v>0</v>
      </c>
      <c r="BE14" s="96"/>
      <c r="BF14" s="96"/>
      <c r="BG14" s="96">
        <f>SUM(BG9:BG13)</f>
        <v>0</v>
      </c>
      <c r="BH14" s="33">
        <f>IFERROR(BG14/#REF!,0)</f>
        <v>0</v>
      </c>
      <c r="BI14" s="96">
        <f>SUM(BI9:BI13)</f>
        <v>0</v>
      </c>
      <c r="BJ14" s="33">
        <f>IFERROR(BI14/#REF!,0)</f>
        <v>0</v>
      </c>
      <c r="BK14" s="96"/>
      <c r="BL14" s="96"/>
      <c r="BM14" s="96">
        <f>SUM(BM9:BM13)</f>
        <v>0</v>
      </c>
      <c r="BN14" s="33">
        <f>IFERROR(BM14/#REF!,0)</f>
        <v>0</v>
      </c>
      <c r="BO14" s="96">
        <f>SUM(BO9:BO13)</f>
        <v>0</v>
      </c>
      <c r="BP14" s="33">
        <f>IFERROR(BO14/#REF!,0)</f>
        <v>0</v>
      </c>
      <c r="BQ14" s="96"/>
      <c r="BR14" s="96"/>
      <c r="BS14" s="96">
        <f>SUM(BS9:BS13)</f>
        <v>0</v>
      </c>
      <c r="BT14" s="33">
        <f>IFERROR(BS14/#REF!,0)</f>
        <v>0</v>
      </c>
      <c r="BU14" s="96">
        <f>SUM(BU9:BU13)</f>
        <v>0</v>
      </c>
      <c r="BV14" s="33">
        <f>IFERROR(BU14/#REF!,0)</f>
        <v>0</v>
      </c>
      <c r="BW14" s="96"/>
      <c r="BX14" s="96"/>
      <c r="BY14" s="96">
        <f>SUM(BY9:BY13)</f>
        <v>0</v>
      </c>
      <c r="BZ14" s="33">
        <f>IFERROR(BY14/#REF!,0)</f>
        <v>0</v>
      </c>
      <c r="CA14" s="96">
        <f>SUM(CA9:CA13)</f>
        <v>0</v>
      </c>
      <c r="CB14" s="33">
        <f>IFERROR(CA14/#REF!,0)</f>
        <v>0</v>
      </c>
      <c r="CC14" s="96"/>
      <c r="CD14" s="96"/>
      <c r="CE14" s="33">
        <f>SUM(CE9:CE13)</f>
        <v>0</v>
      </c>
      <c r="CF14" s="350">
        <f>IFERROR(CE14/#REF!,0)</f>
        <v>0</v>
      </c>
      <c r="CG14" s="96">
        <f>SUM(CG9:CG13)</f>
        <v>0</v>
      </c>
      <c r="CH14" s="33">
        <f>IFERROR(CG14/#REF!,0)</f>
        <v>0</v>
      </c>
      <c r="CI14" s="96"/>
      <c r="CJ14" s="96"/>
      <c r="CK14" s="96">
        <f>SUM(CK9:CK13)</f>
        <v>0</v>
      </c>
      <c r="CL14" s="33">
        <f>IFERROR(CK14/#REF!,0)</f>
        <v>0</v>
      </c>
      <c r="CM14" s="96">
        <f>SUM(CM9:CM13)</f>
        <v>0</v>
      </c>
      <c r="CN14" s="33">
        <f>IFERROR(CM14/#REF!,0)</f>
        <v>0</v>
      </c>
      <c r="CO14" s="96"/>
      <c r="CP14" s="96"/>
      <c r="CQ14" s="96">
        <f>SUM(CQ9:CQ13)</f>
        <v>0</v>
      </c>
      <c r="CR14" s="33">
        <f>IFERROR(CQ14/#REF!,0)</f>
        <v>0</v>
      </c>
      <c r="CS14" s="96">
        <f>SUM(CS9:CS13)</f>
        <v>0</v>
      </c>
      <c r="CT14" s="33">
        <f>IFERROR(CS14/#REF!,0)</f>
        <v>0</v>
      </c>
      <c r="CU14" s="96"/>
      <c r="CV14" s="96"/>
      <c r="CW14" s="96">
        <f t="shared" si="0"/>
        <v>0</v>
      </c>
      <c r="CX14" s="29">
        <f t="shared" si="0"/>
        <v>0</v>
      </c>
      <c r="CY14" s="233"/>
    </row>
    <row r="15" spans="1:117" s="80" customFormat="1" ht="15.75">
      <c r="B15" s="66"/>
      <c r="C15" s="330"/>
      <c r="D15" s="330"/>
      <c r="E15" s="330"/>
      <c r="F15" s="330"/>
      <c r="G15" s="330"/>
      <c r="H15" s="331"/>
      <c r="I15" s="331"/>
      <c r="BT15" s="32"/>
    </row>
    <row r="16" spans="1:117" s="80" customFormat="1" hidden="1">
      <c r="B16" s="56" t="s">
        <v>188</v>
      </c>
      <c r="C16" s="56" t="s">
        <v>196</v>
      </c>
      <c r="D16" s="56" t="s">
        <v>201</v>
      </c>
      <c r="E16" s="56" t="s">
        <v>202</v>
      </c>
      <c r="F16" s="56" t="s">
        <v>210</v>
      </c>
      <c r="G16" s="56" t="s">
        <v>211</v>
      </c>
    </row>
    <row r="17" spans="2:7" s="80" customFormat="1" ht="120" hidden="1">
      <c r="B17" s="154" t="s">
        <v>189</v>
      </c>
      <c r="C17" s="157" t="s">
        <v>193</v>
      </c>
      <c r="D17" s="157" t="s">
        <v>197</v>
      </c>
      <c r="E17" s="160" t="s">
        <v>315</v>
      </c>
      <c r="F17" s="161" t="s">
        <v>203</v>
      </c>
      <c r="G17" s="168" t="s">
        <v>212</v>
      </c>
    </row>
    <row r="18" spans="2:7" s="80" customFormat="1" ht="327.75" hidden="1">
      <c r="B18" s="154" t="s">
        <v>192</v>
      </c>
      <c r="C18" s="158" t="s">
        <v>194</v>
      </c>
      <c r="D18" s="158" t="s">
        <v>198</v>
      </c>
      <c r="E18" s="161" t="s">
        <v>316</v>
      </c>
      <c r="F18" s="164" t="s">
        <v>204</v>
      </c>
      <c r="G18" s="169" t="s">
        <v>213</v>
      </c>
    </row>
    <row r="19" spans="2:7" s="80" customFormat="1" ht="210" hidden="1">
      <c r="B19" s="155" t="s">
        <v>190</v>
      </c>
      <c r="C19" s="157" t="s">
        <v>195</v>
      </c>
      <c r="D19" s="157" t="s">
        <v>199</v>
      </c>
      <c r="E19" s="162" t="s">
        <v>317</v>
      </c>
      <c r="F19" s="164" t="s">
        <v>205</v>
      </c>
      <c r="G19" s="169" t="s">
        <v>214</v>
      </c>
    </row>
    <row r="20" spans="2:7" s="80" customFormat="1" ht="299.25" hidden="1">
      <c r="B20" s="156" t="s">
        <v>191</v>
      </c>
      <c r="C20" s="56"/>
      <c r="D20" s="159" t="s">
        <v>200</v>
      </c>
      <c r="E20" s="163" t="s">
        <v>318</v>
      </c>
      <c r="F20" s="164" t="s">
        <v>206</v>
      </c>
      <c r="G20" s="169" t="s">
        <v>215</v>
      </c>
    </row>
    <row r="21" spans="2:7" s="80" customFormat="1" ht="135" hidden="1">
      <c r="B21" s="57"/>
      <c r="C21" s="56"/>
      <c r="D21" s="56"/>
      <c r="E21" s="228" t="s">
        <v>322</v>
      </c>
      <c r="F21" s="160" t="s">
        <v>207</v>
      </c>
      <c r="G21" s="169" t="s">
        <v>216</v>
      </c>
    </row>
    <row r="22" spans="2:7" s="80" customFormat="1" ht="120" hidden="1">
      <c r="B22" s="56"/>
      <c r="C22" s="56"/>
      <c r="D22" s="56"/>
      <c r="E22" s="165" t="s">
        <v>319</v>
      </c>
      <c r="F22" s="160" t="s">
        <v>208</v>
      </c>
      <c r="G22" s="169" t="s">
        <v>217</v>
      </c>
    </row>
    <row r="23" spans="2:7" s="80" customFormat="1" ht="120" hidden="1">
      <c r="B23" s="56"/>
      <c r="C23" s="56"/>
      <c r="D23" s="56"/>
      <c r="E23" s="167" t="s">
        <v>320</v>
      </c>
      <c r="F23" s="160" t="s">
        <v>209</v>
      </c>
      <c r="G23" s="169" t="s">
        <v>218</v>
      </c>
    </row>
    <row r="24" spans="2:7" s="80" customFormat="1" ht="180" hidden="1">
      <c r="B24" s="56"/>
      <c r="C24" s="56"/>
      <c r="D24" s="56"/>
      <c r="E24" s="163" t="s">
        <v>321</v>
      </c>
      <c r="F24" s="56"/>
      <c r="G24" s="169" t="s">
        <v>219</v>
      </c>
    </row>
    <row r="25" spans="2:7" s="80" customFormat="1" ht="135" hidden="1">
      <c r="B25" s="56"/>
      <c r="C25" s="56"/>
      <c r="D25" s="56"/>
      <c r="E25" s="160" t="s">
        <v>323</v>
      </c>
      <c r="F25" s="56"/>
      <c r="G25" s="169" t="s">
        <v>220</v>
      </c>
    </row>
    <row r="26" spans="2:7" s="80" customFormat="1" ht="90" hidden="1">
      <c r="B26" s="56"/>
      <c r="C26" s="56"/>
      <c r="D26" s="56"/>
      <c r="E26" s="160" t="s">
        <v>324</v>
      </c>
      <c r="F26" s="56"/>
      <c r="G26" s="169" t="s">
        <v>221</v>
      </c>
    </row>
    <row r="27" spans="2:7" s="80" customFormat="1" ht="180" hidden="1">
      <c r="B27" s="56"/>
      <c r="C27" s="56"/>
      <c r="D27" s="56"/>
      <c r="E27" s="166" t="s">
        <v>325</v>
      </c>
      <c r="F27" s="56"/>
      <c r="G27" s="169" t="s">
        <v>222</v>
      </c>
    </row>
    <row r="28" spans="2:7" s="80" customFormat="1" ht="90" hidden="1">
      <c r="B28" s="56"/>
      <c r="C28" s="56"/>
      <c r="D28" s="56"/>
      <c r="E28" s="162" t="s">
        <v>326</v>
      </c>
      <c r="F28" s="56"/>
      <c r="G28" s="170" t="s">
        <v>223</v>
      </c>
    </row>
    <row r="29" spans="2:7" s="80" customFormat="1" ht="90" hidden="1">
      <c r="B29" s="56"/>
      <c r="C29" s="56"/>
      <c r="D29" s="56"/>
      <c r="E29" s="56"/>
      <c r="F29" s="56"/>
      <c r="G29" s="170" t="s">
        <v>224</v>
      </c>
    </row>
    <row r="30" spans="2:7" s="80" customFormat="1" ht="90" hidden="1">
      <c r="B30" s="56"/>
      <c r="C30" s="56"/>
      <c r="D30" s="56"/>
      <c r="E30" s="56"/>
      <c r="F30" s="56"/>
      <c r="G30" s="170" t="s">
        <v>225</v>
      </c>
    </row>
    <row r="31" spans="2:7" s="80" customFormat="1" ht="105" hidden="1">
      <c r="B31" s="56"/>
      <c r="C31" s="56"/>
      <c r="D31" s="56"/>
      <c r="E31" s="56"/>
      <c r="F31" s="56"/>
      <c r="G31" s="170" t="s">
        <v>226</v>
      </c>
    </row>
    <row r="32" spans="2:7" s="80" customFormat="1" ht="105" hidden="1">
      <c r="B32" s="56"/>
      <c r="C32" s="56"/>
      <c r="D32" s="56"/>
      <c r="E32" s="56"/>
      <c r="F32" s="56"/>
      <c r="G32" s="170" t="s">
        <v>227</v>
      </c>
    </row>
    <row r="33" spans="2:7" s="80" customFormat="1" ht="60" hidden="1">
      <c r="B33" s="56"/>
      <c r="C33" s="56"/>
      <c r="D33" s="56"/>
      <c r="E33" s="56"/>
      <c r="F33" s="56"/>
      <c r="G33" s="170" t="s">
        <v>228</v>
      </c>
    </row>
    <row r="34" spans="2:7" s="80" customFormat="1" ht="90" hidden="1">
      <c r="B34" s="56"/>
      <c r="C34" s="56"/>
      <c r="D34" s="56"/>
      <c r="E34" s="56"/>
      <c r="F34" s="56"/>
      <c r="G34" s="170" t="s">
        <v>229</v>
      </c>
    </row>
    <row r="35" spans="2:7" s="80" customFormat="1" ht="105" hidden="1">
      <c r="B35" s="56"/>
      <c r="C35" s="56"/>
      <c r="D35" s="56"/>
      <c r="E35" s="56"/>
      <c r="F35" s="56"/>
      <c r="G35" s="170" t="s">
        <v>230</v>
      </c>
    </row>
    <row r="36" spans="2:7" s="80" customFormat="1" ht="75" hidden="1">
      <c r="B36" s="56"/>
      <c r="C36" s="56"/>
      <c r="D36" s="56"/>
      <c r="E36" s="56"/>
      <c r="F36" s="56"/>
      <c r="G36" s="170" t="s">
        <v>231</v>
      </c>
    </row>
    <row r="37" spans="2:7" s="80" customFormat="1" ht="45" hidden="1">
      <c r="B37" s="56"/>
      <c r="C37" s="56"/>
      <c r="D37" s="56"/>
      <c r="E37" s="56"/>
      <c r="F37" s="56"/>
      <c r="G37" s="170" t="s">
        <v>232</v>
      </c>
    </row>
    <row r="38" spans="2:7" s="80" customFormat="1"/>
    <row r="39" spans="2:7" s="80" customFormat="1"/>
    <row r="40" spans="2:7" s="80" customFormat="1"/>
    <row r="41" spans="2:7" s="80" customFormat="1"/>
    <row r="42" spans="2:7" s="80" customFormat="1"/>
    <row r="43" spans="2:7" s="80" customFormat="1"/>
    <row r="44" spans="2:7" s="80" customFormat="1"/>
    <row r="45" spans="2:7" s="80" customFormat="1"/>
    <row r="46" spans="2:7" s="80" customFormat="1"/>
    <row r="47" spans="2:7" s="80" customFormat="1"/>
    <row r="48" spans="2:7" s="80" customFormat="1"/>
    <row r="49" s="80" customFormat="1"/>
    <row r="50" s="80" customFormat="1"/>
    <row r="51" s="80" customFormat="1"/>
    <row r="52" s="80" customFormat="1"/>
    <row r="53" s="80" customFormat="1"/>
    <row r="54" s="80" customFormat="1"/>
    <row r="55" s="80" customFormat="1"/>
    <row r="56" s="80" customFormat="1"/>
    <row r="57" s="80" customFormat="1"/>
    <row r="58" s="80" customFormat="1"/>
    <row r="59" s="80" customFormat="1"/>
    <row r="60" s="80" customFormat="1"/>
    <row r="61" s="80" customFormat="1"/>
    <row r="62" s="80" customFormat="1"/>
    <row r="63" s="80" customFormat="1"/>
    <row r="64" s="80" customFormat="1"/>
    <row r="65" s="80" customFormat="1"/>
    <row r="66" s="80" customFormat="1"/>
    <row r="67" s="80" customFormat="1"/>
    <row r="68" s="80" customFormat="1"/>
    <row r="69" s="80" customFormat="1"/>
    <row r="70" s="80" customFormat="1"/>
    <row r="71" s="80" customFormat="1"/>
    <row r="72" s="80" customFormat="1"/>
    <row r="73" s="80" customFormat="1"/>
    <row r="74" s="80" customFormat="1"/>
    <row r="75" s="80" customFormat="1"/>
    <row r="76" s="80" customFormat="1"/>
    <row r="77" s="80" customFormat="1"/>
    <row r="78" s="80" customFormat="1"/>
    <row r="79" s="80" customFormat="1"/>
    <row r="80" s="80" customFormat="1"/>
    <row r="81" s="80" customFormat="1"/>
    <row r="82" s="80" customFormat="1"/>
    <row r="83" s="80" customFormat="1"/>
    <row r="84" s="80" customFormat="1"/>
    <row r="85" s="80" customFormat="1"/>
    <row r="86" s="80" customFormat="1"/>
    <row r="87" s="80" customFormat="1"/>
    <row r="88" s="80" customFormat="1"/>
    <row r="89" s="80" customFormat="1"/>
    <row r="90" s="80" customFormat="1"/>
    <row r="91" s="80" customFormat="1"/>
    <row r="92" s="80" customFormat="1"/>
    <row r="93" s="80" customFormat="1"/>
  </sheetData>
  <sheetProtection sort="0" autoFilter="0"/>
  <mergeCells count="67">
    <mergeCell ref="J13:K13"/>
    <mergeCell ref="DK7:DK8"/>
    <mergeCell ref="DL7:DL8"/>
    <mergeCell ref="J9:K9"/>
    <mergeCell ref="J10:K10"/>
    <mergeCell ref="J11:K11"/>
    <mergeCell ref="J12:K12"/>
    <mergeCell ref="DE7:DE8"/>
    <mergeCell ref="DF7:DF8"/>
    <mergeCell ref="DG7:DG8"/>
    <mergeCell ref="DH7:DH8"/>
    <mergeCell ref="DI7:DI8"/>
    <mergeCell ref="DJ7:DJ8"/>
    <mergeCell ref="CW7:CW8"/>
    <mergeCell ref="CX7:CX8"/>
    <mergeCell ref="DA7:DA8"/>
    <mergeCell ref="DB7:DB8"/>
    <mergeCell ref="DC7:DC8"/>
    <mergeCell ref="DD7:DD8"/>
    <mergeCell ref="DA6:DL6"/>
    <mergeCell ref="DM6:DM8"/>
    <mergeCell ref="BG7:BL7"/>
    <mergeCell ref="BM7:BQ7"/>
    <mergeCell ref="BS7:BX7"/>
    <mergeCell ref="Z6:Z8"/>
    <mergeCell ref="AA6:AA8"/>
    <mergeCell ref="AB6:AB8"/>
    <mergeCell ref="AC6:CX6"/>
    <mergeCell ref="AC7:AH7"/>
    <mergeCell ref="AI7:AN7"/>
    <mergeCell ref="AO7:AT7"/>
    <mergeCell ref="AU7:AZ7"/>
    <mergeCell ref="BA7:BF7"/>
    <mergeCell ref="CY6:CY8"/>
    <mergeCell ref="CZ6:CZ8"/>
    <mergeCell ref="BY7:CD7"/>
    <mergeCell ref="CE7:CJ7"/>
    <mergeCell ref="CK7:CP7"/>
    <mergeCell ref="CQ7:CU7"/>
    <mergeCell ref="Y6:Y8"/>
    <mergeCell ref="B6:B8"/>
    <mergeCell ref="C6:C8"/>
    <mergeCell ref="D6:D8"/>
    <mergeCell ref="E6:E8"/>
    <mergeCell ref="F6:F8"/>
    <mergeCell ref="G6:G8"/>
    <mergeCell ref="H6:H8"/>
    <mergeCell ref="I6:I8"/>
    <mergeCell ref="J6:K8"/>
    <mergeCell ref="L6:W7"/>
    <mergeCell ref="X6:X8"/>
    <mergeCell ref="B4:AM4"/>
    <mergeCell ref="BG4:CH4"/>
    <mergeCell ref="CI4:CN4"/>
    <mergeCell ref="BG5:CA5"/>
    <mergeCell ref="CC5:CG5"/>
    <mergeCell ref="CI5:CN5"/>
    <mergeCell ref="B1:AF1"/>
    <mergeCell ref="AI1:AL1"/>
    <mergeCell ref="BG1:CA1"/>
    <mergeCell ref="CC1:CG1"/>
    <mergeCell ref="CI1:CN1"/>
    <mergeCell ref="C3:AF3"/>
    <mergeCell ref="AG3:AM3"/>
    <mergeCell ref="BH3:CA3"/>
    <mergeCell ref="CB3:CH3"/>
    <mergeCell ref="CK3:CN3"/>
  </mergeCells>
  <conditionalFormatting sqref="CX9:CY14">
    <cfRule type="cellIs" dxfId="0" priority="1" operator="equal">
      <formula>1</formula>
    </cfRule>
    <cfRule type="colorScale" priority="2">
      <colorScale>
        <cfvo type="num" val="0"/>
        <cfvo type="num" val="0.6"/>
        <cfvo type="num" val="0.99"/>
        <color rgb="FFC00000"/>
        <color rgb="FFFFEB84"/>
        <color rgb="FF1DA275"/>
      </colorScale>
    </cfRule>
  </conditionalFormatting>
  <dataValidations count="7">
    <dataValidation type="list" allowBlank="1" showInputMessage="1" showErrorMessage="1" sqref="G9:G15" xr:uid="{C2ACDAF7-9D91-4C75-BE41-5CC6F5F59826}">
      <formula1>$G$17:$G$37</formula1>
    </dataValidation>
    <dataValidation type="list" allowBlank="1" showInputMessage="1" showErrorMessage="1" sqref="F9:F15" xr:uid="{9540AC1E-B8A3-4941-B5C5-9231C92D7BD3}">
      <formula1>$F$17:$F$23</formula1>
    </dataValidation>
    <dataValidation type="list" allowBlank="1" showInputMessage="1" showErrorMessage="1" sqref="E9:E15" xr:uid="{B617EB92-7BDD-475B-B661-2A1059F8E357}">
      <formula1>$E$17:$E$28</formula1>
    </dataValidation>
    <dataValidation type="list" allowBlank="1" showInputMessage="1" showErrorMessage="1" sqref="D9:D15" xr:uid="{405428C9-33C0-46E3-A903-803852FF3807}">
      <formula1>$D$17:$D$20</formula1>
    </dataValidation>
    <dataValidation type="list" allowBlank="1" showInputMessage="1" showErrorMessage="1" sqref="C9:C15" xr:uid="{305AA195-712A-4080-9692-C3C908A3A6C5}">
      <formula1>$C$17:$C$19</formula1>
    </dataValidation>
    <dataValidation type="list" allowBlank="1" showInputMessage="1" showErrorMessage="1" sqref="B9:B15" xr:uid="{062351D0-91AD-487A-BB6A-D9B9224628A6}">
      <formula1>$B$17:$B$20</formula1>
    </dataValidation>
    <dataValidation type="whole" showInputMessage="1" showErrorMessage="1" error="SUPERA LA META PROGRAMADA" sqref="AE9:AE11 AE13" xr:uid="{660EAB99-B2DE-4194-8056-5412134D5A25}">
      <formula1>0</formula1>
      <formula2>#REF!-AC9</formula2>
    </dataValidation>
  </dataValidations>
  <pageMargins left="0.31496062992125984" right="0.70866141732283472" top="0.62992125984251968" bottom="0.74803149606299213" header="0.31496062992125984" footer="0.31496062992125984"/>
  <pageSetup paperSize="9" scale="33" fitToHeight="0" orientation="portrait" r:id="rId1"/>
  <headerFooter>
    <oddHeader>&amp;L&amp;G&amp;C&amp;"Arial,Normal"&amp;8&amp;K000000 INTERNAL&amp;1#
&amp;"Arial,Negrita"&amp;12PLAN DE ACCION INSTITUCIONAL</oddHeader>
    <oddFooter>&amp;L&amp;G&amp;C&amp;N
IPB-A-1&amp;RDES-FM-05
V10</oddFooter>
  </headerFooter>
  <colBreaks count="1" manualBreakCount="1">
    <brk id="78" max="13" man="1"/>
  </colBreaks>
  <drawing r:id="rId2"/>
  <legacyDrawing r:id="rId3"/>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0c0a90a-9b9f-4b3d-90f9-c05394655bee">
      <Terms xmlns="http://schemas.microsoft.com/office/infopath/2007/PartnerControls"/>
    </lcf76f155ced4ddcb4097134ff3c332f>
    <TaxCatchAll xmlns="9a066cf3-9ebf-4bb1-a9ee-24fb1d55867c" xsi:nil="true"/>
    <SharedWithUsers xmlns="9a066cf3-9ebf-4bb1-a9ee-24fb1d55867c">
      <UserInfo>
        <DisplayName>Jaime Enrique Davila Oliveros</DisplayName>
        <AccountId>9</AccountId>
        <AccountType/>
      </UserInfo>
      <UserInfo>
        <DisplayName>Sandra Patricia Rodriguez Junco</DisplayName>
        <AccountId>17</AccountId>
        <AccountType/>
      </UserInfo>
      <UserInfo>
        <DisplayName>Gisela Amintia Arias Salazar</DisplayName>
        <AccountId>123</AccountId>
        <AccountType/>
      </UserInfo>
      <UserInfo>
        <DisplayName>Edna Marcela Gomez Calvache</DisplayName>
        <AccountId>118</AccountId>
        <AccountType/>
      </UserInfo>
      <UserInfo>
        <DisplayName>Lady Carolina Leon Gutierrez</DisplayName>
        <AccountId>78</AccountId>
        <AccountType/>
      </UserInfo>
      <UserInfo>
        <DisplayName>Yira Bolaños Enriquez</DisplayName>
        <AccountId>124</AccountId>
        <AccountType/>
      </UserInfo>
      <UserInfo>
        <DisplayName>Lilly Lorena Barbosa Guana</DisplayName>
        <AccountId>125</AccountId>
        <AccountType/>
      </UserInfo>
      <UserInfo>
        <DisplayName>Alexandra Guzman Cifuentes</DisplayName>
        <AccountId>115</AccountId>
        <AccountType/>
      </UserInfo>
      <UserInfo>
        <DisplayName>Oswaldo Alfonso Arias Rodriguez</DisplayName>
        <AccountId>114</AccountId>
        <AccountType/>
      </UserInfo>
      <UserInfo>
        <DisplayName>Lina Paola Diaz Castañeda</DisplayName>
        <AccountId>117</AccountId>
        <AccountType/>
      </UserInfo>
      <UserInfo>
        <DisplayName>Maria Jose Monroy Tinjaca</DisplayName>
        <AccountId>116</AccountId>
        <AccountType/>
      </UserInfo>
      <UserInfo>
        <DisplayName>Hernando Manuel Manjarres Altahona</DisplayName>
        <AccountId>126</AccountId>
        <AccountType/>
      </UserInfo>
      <UserInfo>
        <DisplayName>Mauricio Gonzalez Llanos</DisplayName>
        <AccountId>50</AccountId>
        <AccountType/>
      </UserInfo>
      <UserInfo>
        <DisplayName>Fernando Martin Romero Montilla</DisplayName>
        <AccountId>48</AccountId>
        <AccountType/>
      </UserInfo>
      <UserInfo>
        <DisplayName>Sandra Milena Martinez Paez</DisplayName>
        <AccountId>34</AccountId>
        <AccountType/>
      </UserInfo>
      <UserInfo>
        <DisplayName>Diana Olaya Torres</DisplayName>
        <AccountId>96</AccountId>
        <AccountType/>
      </UserInfo>
      <UserInfo>
        <DisplayName>Edlidy Katharina Buitrago Rocha</DisplayName>
        <AccountId>128</AccountId>
        <AccountType/>
      </UserInfo>
      <UserInfo>
        <DisplayName>Gloria Amparo Martinez Dulce</DisplayName>
        <AccountId>29</AccountId>
        <AccountType/>
      </UserInfo>
      <UserInfo>
        <DisplayName>Sergio Oswaldo Cajias Lizcano</DisplayName>
        <AccountId>131</AccountId>
        <AccountType/>
      </UserInfo>
    </SharedWithUsers>
    <MediaLengthInSeconds xmlns="20c0a90a-9b9f-4b3d-90f9-c05394655be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7472065FDF30B4BB0C59C741090A48E" ma:contentTypeVersion="15" ma:contentTypeDescription="Crear nuevo documento." ma:contentTypeScope="" ma:versionID="57f6ee946c153723c72301d756576b53">
  <xsd:schema xmlns:xsd="http://www.w3.org/2001/XMLSchema" xmlns:xs="http://www.w3.org/2001/XMLSchema" xmlns:p="http://schemas.microsoft.com/office/2006/metadata/properties" xmlns:ns2="9a066cf3-9ebf-4bb1-a9ee-24fb1d55867c" xmlns:ns3="20c0a90a-9b9f-4b3d-90f9-c05394655bee" targetNamespace="http://schemas.microsoft.com/office/2006/metadata/properties" ma:root="true" ma:fieldsID="ebd8619262d53e7ca7093e95573cc23c" ns2:_="" ns3:_="">
    <xsd:import namespace="9a066cf3-9ebf-4bb1-a9ee-24fb1d55867c"/>
    <xsd:import namespace="20c0a90a-9b9f-4b3d-90f9-c05394655be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ObjectDetectorVersions" minOccurs="0"/>
                <xsd:element ref="ns3:MediaLengthInSecond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066cf3-9ebf-4bb1-a9ee-24fb1d55867c"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8bdd95a3-0ffb-4a01-b160-138309cc2f41}" ma:internalName="TaxCatchAll" ma:showField="CatchAllData" ma:web="9a066cf3-9ebf-4bb1-a9ee-24fb1d55867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0c0a90a-9b9f-4b3d-90f9-c05394655be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79B898-BB21-432A-AF76-9598EEDEA348}">
  <ds:schemaRefs>
    <ds:schemaRef ds:uri="http://schemas.microsoft.com/sharepoint/v3/contenttype/forms"/>
  </ds:schemaRefs>
</ds:datastoreItem>
</file>

<file path=customXml/itemProps2.xml><?xml version="1.0" encoding="utf-8"?>
<ds:datastoreItem xmlns:ds="http://schemas.openxmlformats.org/officeDocument/2006/customXml" ds:itemID="{30F4F0C6-BC42-49A3-AFB1-BC26FF4E2EBC}">
  <ds:schemaRefs>
    <ds:schemaRef ds:uri="http://schemas.microsoft.com/office/2006/metadata/properties"/>
    <ds:schemaRef ds:uri="http://schemas.microsoft.com/office/infopath/2007/PartnerControls"/>
    <ds:schemaRef ds:uri="20c0a90a-9b9f-4b3d-90f9-c05394655bee"/>
    <ds:schemaRef ds:uri="9a066cf3-9ebf-4bb1-a9ee-24fb1d55867c"/>
  </ds:schemaRefs>
</ds:datastoreItem>
</file>

<file path=customXml/itemProps3.xml><?xml version="1.0" encoding="utf-8"?>
<ds:datastoreItem xmlns:ds="http://schemas.openxmlformats.org/officeDocument/2006/customXml" ds:itemID="{3A4F156E-877A-4A5F-B950-41F76F7B01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066cf3-9ebf-4bb1-a9ee-24fb1d55867c"/>
    <ds:schemaRef ds:uri="20c0a90a-9b9f-4b3d-90f9-c05394655b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30</vt:i4>
      </vt:variant>
    </vt:vector>
  </HeadingPairs>
  <TitlesOfParts>
    <vt:vector size="54" baseType="lpstr">
      <vt:lpstr>PORTADA PAI</vt:lpstr>
      <vt:lpstr>Planes Consolidados</vt:lpstr>
      <vt:lpstr>Listas</vt:lpstr>
      <vt:lpstr>Grafica cumplimiento</vt:lpstr>
      <vt:lpstr>PINAR</vt:lpstr>
      <vt:lpstr>PAA</vt:lpstr>
      <vt:lpstr>PAVPR</vt:lpstr>
      <vt:lpstr>PETH</vt:lpstr>
      <vt:lpstr>PIC</vt:lpstr>
      <vt:lpstr>CLIMA</vt:lpstr>
      <vt:lpstr>PBSI</vt:lpstr>
      <vt:lpstr>SGSST</vt:lpstr>
      <vt:lpstr>PTEP</vt:lpstr>
      <vt:lpstr>PETI</vt:lpstr>
      <vt:lpstr>PTRSP</vt:lpstr>
      <vt:lpstr>PSPI</vt:lpstr>
      <vt:lpstr>PIGA</vt:lpstr>
      <vt:lpstr>PIMS</vt:lpstr>
      <vt:lpstr>PAPC</vt:lpstr>
      <vt:lpstr>P INTG</vt:lpstr>
      <vt:lpstr>P COM</vt:lpstr>
      <vt:lpstr>SIGD</vt:lpstr>
      <vt:lpstr>PA AUD</vt:lpstr>
      <vt:lpstr>PMSA</vt:lpstr>
      <vt:lpstr>CLIMA!Área_de_impresión</vt:lpstr>
      <vt:lpstr>'P COM'!Área_de_impresión</vt:lpstr>
      <vt:lpstr>'P INTG'!Área_de_impresión</vt:lpstr>
      <vt:lpstr>'PA AUD'!Área_de_impresión</vt:lpstr>
      <vt:lpstr>PAPC!Área_de_impresión</vt:lpstr>
      <vt:lpstr>PAVPR!Área_de_impresión</vt:lpstr>
      <vt:lpstr>PBSI!Área_de_impresión</vt:lpstr>
      <vt:lpstr>PETH!Área_de_impresión</vt:lpstr>
      <vt:lpstr>PETI!Área_de_impresión</vt:lpstr>
      <vt:lpstr>PIC!Área_de_impresión</vt:lpstr>
      <vt:lpstr>PIGA!Área_de_impresión</vt:lpstr>
      <vt:lpstr>PIMS!Área_de_impresión</vt:lpstr>
      <vt:lpstr>PINAR!Área_de_impresión</vt:lpstr>
      <vt:lpstr>'Planes Consolidados'!Área_de_impresión</vt:lpstr>
      <vt:lpstr>PMSA!Área_de_impresión</vt:lpstr>
      <vt:lpstr>PSPI!Área_de_impresión</vt:lpstr>
      <vt:lpstr>PTRSP!Área_de_impresión</vt:lpstr>
      <vt:lpstr>SGSST!Área_de_impresión</vt:lpstr>
      <vt:lpstr>SIGD!Área_de_impresión</vt:lpstr>
      <vt:lpstr>FUENTE_DE_FINANCIACION</vt:lpstr>
      <vt:lpstr>META_DEL_PLAN_ESTRATEGICO_ASOCIADA_AL_OBJETIVO_ESTRATEGICO</vt:lpstr>
      <vt:lpstr>META_PLAN_DE_DESARROLLO</vt:lpstr>
      <vt:lpstr>META_SECTOR_DEL_PLAN_DE_DESARROLLO_DISTRITAL</vt:lpstr>
      <vt:lpstr>METAS_PROYECTO_DE_INVERSIÓN</vt:lpstr>
      <vt:lpstr>OBJETIVOS_ESTRATEGICOS</vt:lpstr>
      <vt:lpstr>PROCESOS</vt:lpstr>
      <vt:lpstr>PROGRAMA</vt:lpstr>
      <vt:lpstr>PROPOSITOS</vt:lpstr>
      <vt:lpstr>PROYECTO_DE_INVERSIÓN</vt:lpstr>
      <vt:lpstr>'Planes Consolidados'!Títulos_a_imprimir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J18</dc:creator>
  <cp:keywords/>
  <dc:description/>
  <cp:lastModifiedBy>Luz Mary Palacios Castillo</cp:lastModifiedBy>
  <cp:revision/>
  <cp:lastPrinted>2024-10-31T17:29:30Z</cp:lastPrinted>
  <dcterms:created xsi:type="dcterms:W3CDTF">2022-12-29T19:23:14Z</dcterms:created>
  <dcterms:modified xsi:type="dcterms:W3CDTF">2024-11-30T00:10:59Z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2022-12-29T19:41:22Z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56d34360-88f9-4fb3-9fcb-42f08e49278b</vt:lpwstr>
  </property>
  <property fmtid="{D5CDD505-2E9C-101B-9397-08002B2CF9AE}" pid="8" name="MSIP_Label_5fac521f-e930-485b-97f4-efbe7db8e98f_ContentBits">
    <vt:lpwstr>0</vt:lpwstr>
  </property>
  <property fmtid="{D5CDD505-2E9C-101B-9397-08002B2CF9AE}" pid="9" name="ContentTypeId">
    <vt:lpwstr>0x010100D7472065FDF30B4BB0C59C741090A48E</vt:lpwstr>
  </property>
  <property fmtid="{D5CDD505-2E9C-101B-9397-08002B2CF9AE}" pid="10" name="MediaServiceImageTags">
    <vt:lpwstr/>
  </property>
  <property fmtid="{D5CDD505-2E9C-101B-9397-08002B2CF9AE}" pid="11" name="Order">
    <vt:r8>13777900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y fmtid="{D5CDD505-2E9C-101B-9397-08002B2CF9AE}" pid="18" name="MSIP_Label_797ad33d-ed35-43c0-b526-22bc83c17deb_Enabled">
    <vt:lpwstr>true</vt:lpwstr>
  </property>
  <property fmtid="{D5CDD505-2E9C-101B-9397-08002B2CF9AE}" pid="19" name="MSIP_Label_797ad33d-ed35-43c0-b526-22bc83c17deb_SetDate">
    <vt:lpwstr>2024-04-10T20:17:43Z</vt:lpwstr>
  </property>
  <property fmtid="{D5CDD505-2E9C-101B-9397-08002B2CF9AE}" pid="20" name="MSIP_Label_797ad33d-ed35-43c0-b526-22bc83c17deb_Method">
    <vt:lpwstr>Standard</vt:lpwstr>
  </property>
  <property fmtid="{D5CDD505-2E9C-101B-9397-08002B2CF9AE}" pid="21" name="MSIP_Label_797ad33d-ed35-43c0-b526-22bc83c17deb_Name">
    <vt:lpwstr>797ad33d-ed35-43c0-b526-22bc83c17deb</vt:lpwstr>
  </property>
  <property fmtid="{D5CDD505-2E9C-101B-9397-08002B2CF9AE}" pid="22" name="MSIP_Label_797ad33d-ed35-43c0-b526-22bc83c17deb_SiteId">
    <vt:lpwstr>d539d4bf-5610-471a-afc2-1c76685cfefa</vt:lpwstr>
  </property>
  <property fmtid="{D5CDD505-2E9C-101B-9397-08002B2CF9AE}" pid="23" name="MSIP_Label_797ad33d-ed35-43c0-b526-22bc83c17deb_ActionId">
    <vt:lpwstr>f3cd6d88-6d6f-4356-ac59-4c78f2fc9c8b</vt:lpwstr>
  </property>
  <property fmtid="{D5CDD505-2E9C-101B-9397-08002B2CF9AE}" pid="24" name="MSIP_Label_797ad33d-ed35-43c0-b526-22bc83c17deb_ContentBits">
    <vt:lpwstr>1</vt:lpwstr>
  </property>
</Properties>
</file>